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st.baintern.de\dfs\701\Ablagen\D70101-REZ-Bayern-Archiv-III\1762\Vertrag_2019\Vordrucke\190724_VV_BerEb_BY\"/>
    </mc:Choice>
  </mc:AlternateContent>
  <bookViews>
    <workbookView xWindow="0" yWindow="0" windowWidth="23175" windowHeight="10170"/>
  </bookViews>
  <sheets>
    <sheet name="Übersicht" sheetId="1" r:id="rId1"/>
    <sheet name="Anleitung" sheetId="2" r:id="rId2"/>
  </sheets>
  <definedNames>
    <definedName name="_Anlass_Einreichung_P.2">Übersicht!$Q$4:$Q$7</definedName>
    <definedName name="_Prozent">Übersicht!$Q$29:$Q$35</definedName>
    <definedName name="_xlnm.Print_Area" localSheetId="0">Übersicht!$A$1:$AF$96</definedName>
  </definedNames>
  <calcPr calcId="162913"/>
</workbook>
</file>

<file path=xl/calcChain.xml><?xml version="1.0" encoding="utf-8"?>
<calcChain xmlns="http://schemas.openxmlformats.org/spreadsheetml/2006/main">
  <c r="L25" i="1" l="1"/>
  <c r="L21" i="1"/>
  <c r="L14" i="1"/>
  <c r="L22" i="1" s="1"/>
  <c r="L16" i="1"/>
  <c r="L24" i="1" s="1"/>
  <c r="L15" i="1"/>
  <c r="L23" i="1" s="1"/>
  <c r="L20" i="1"/>
  <c r="L19" i="1"/>
  <c r="L18" i="1"/>
  <c r="E34" i="1" l="1"/>
  <c r="E30" i="1"/>
  <c r="I32" i="1"/>
  <c r="I31" i="1"/>
  <c r="G30" i="1"/>
  <c r="E33" i="1" l="1"/>
  <c r="I30" i="1" l="1"/>
  <c r="G34" i="1"/>
  <c r="N28" i="1" l="1"/>
  <c r="G33" i="1"/>
</calcChain>
</file>

<file path=xl/comments1.xml><?xml version="1.0" encoding="utf-8"?>
<comments xmlns="http://schemas.openxmlformats.org/spreadsheetml/2006/main">
  <authors>
    <author>SchneideM017</author>
    <author>AB</author>
  </authors>
  <commentList>
    <comment ref="I37" authorId="0" shapeId="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des jeweiligen Mitarbeiters an (z.B. Bachelor Sozialpädagoge).</t>
        </r>
        <r>
          <rPr>
            <sz val="9"/>
            <color indexed="81"/>
            <rFont val="Tahoma"/>
            <family val="2"/>
          </rPr>
          <t xml:space="preserve">
</t>
        </r>
      </text>
    </comment>
    <comment ref="J37" authorId="1" shapeId="0">
      <text>
        <r>
          <rPr>
            <sz val="10"/>
            <color indexed="81"/>
            <rFont val="Arial"/>
            <family val="2"/>
          </rPr>
          <t>Bitte tragen Sie die Anzahl der Zeitstunden als Dezimalwert ein (bei Honorarkräften einschließlich 25% Vor- und Nacharbeitungszeit)</t>
        </r>
      </text>
    </comment>
    <comment ref="I72" authorId="0" shapeId="0">
      <text>
        <r>
          <rPr>
            <sz val="10"/>
            <color indexed="81"/>
            <rFont val="Arial"/>
            <family val="2"/>
          </rPr>
          <t xml:space="preserve">Geben Sie bitte die für den Einsatz
in der Maßnahme </t>
        </r>
        <r>
          <rPr>
            <b/>
            <sz val="10"/>
            <color indexed="81"/>
            <rFont val="Arial"/>
            <family val="2"/>
          </rPr>
          <t xml:space="preserve">erforderliche IST-Qualifikation </t>
        </r>
        <r>
          <rPr>
            <sz val="10"/>
            <color indexed="81"/>
            <rFont val="Arial"/>
            <family val="2"/>
          </rPr>
          <t xml:space="preserve">des jeweiligen Mitarbeiters an (z.B. Bachelor Sozialpädagoge).
</t>
        </r>
      </text>
    </comment>
    <comment ref="J72"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<sst xmlns="http://schemas.openxmlformats.org/spreadsheetml/2006/main" count="92" uniqueCount="64">
  <si>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</si>
  <si>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</si>
  <si>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</si>
  <si>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</si>
  <si>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</si>
  <si>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</si>
  <si>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Std./Wo.</t>
  </si>
  <si>
    <t>Anstellungsverhältnis</t>
  </si>
  <si>
    <t>Auftragnehmer:</t>
  </si>
  <si>
    <t>Soll</t>
  </si>
  <si>
    <t>Profession</t>
  </si>
  <si>
    <t>Ist</t>
  </si>
  <si>
    <t>Anzahl Vollzeitkräfte</t>
  </si>
  <si>
    <t>Anleitung zum Ausfüllen der Gesamtübersicht "Personaleinsatz"</t>
  </si>
  <si>
    <t>Gesamt</t>
  </si>
  <si>
    <t>Geburtsdatum</t>
  </si>
  <si>
    <t>Personal in der Maßnahme</t>
  </si>
  <si>
    <t>Personal für die Vertretung im Urlaubs- oder Krankheitsfall</t>
  </si>
  <si>
    <t>Angaben zum Vertrag:</t>
  </si>
  <si>
    <t>Personal für die Vertretung im Urlaubs- und Krankheitsfall</t>
  </si>
  <si>
    <t>lfd. Nr.</t>
  </si>
  <si>
    <r>
      <t>Anlass der Personalmeldung</t>
    </r>
    <r>
      <rPr>
        <sz val="10"/>
        <rFont val="Arial"/>
        <family val="2"/>
      </rPr>
      <t xml:space="preserve"> (bitte auswählen)</t>
    </r>
    <r>
      <rPr>
        <b/>
        <sz val="10"/>
        <rFont val="Arial"/>
        <family val="2"/>
      </rPr>
      <t>:</t>
    </r>
  </si>
  <si>
    <r>
      <t xml:space="preserve">Los Nr. </t>
    </r>
    <r>
      <rPr>
        <sz val="10"/>
        <rFont val="Arial"/>
        <family val="2"/>
      </rPr>
      <t>(laut Leistungsverzeichnis/Losblatt)</t>
    </r>
    <r>
      <rPr>
        <b/>
        <sz val="10"/>
        <rFont val="Arial"/>
        <family val="2"/>
      </rPr>
      <t>:</t>
    </r>
  </si>
  <si>
    <r>
      <t xml:space="preserve">Personaländerung ist eingetreten zum </t>
    </r>
    <r>
      <rPr>
        <sz val="10"/>
        <rFont val="Arial"/>
        <family val="2"/>
      </rPr>
      <t>(bitte Datum eintragen)</t>
    </r>
    <r>
      <rPr>
        <b/>
        <sz val="10"/>
        <rFont val="Arial"/>
        <family val="2"/>
      </rPr>
      <t xml:space="preserve">: </t>
    </r>
  </si>
  <si>
    <r>
      <t xml:space="preserve">Lfd. Nr. </t>
    </r>
    <r>
      <rPr>
        <sz val="10"/>
        <rFont val="Arial"/>
        <family val="2"/>
      </rPr>
      <t>(laut Leistungsverzeichnis/Losblatt)</t>
    </r>
    <r>
      <rPr>
        <b/>
        <sz val="10"/>
        <rFont val="Arial"/>
        <family val="2"/>
      </rPr>
      <t>:</t>
    </r>
  </si>
  <si>
    <r>
      <t xml:space="preserve">Vergabeverfahren Nr. </t>
    </r>
    <r>
      <rPr>
        <sz val="10"/>
        <rFont val="Arial"/>
        <family val="2"/>
      </rPr>
      <t>(laut Leistungsverzeichnis/Losblatt)</t>
    </r>
    <r>
      <rPr>
        <b/>
        <sz val="10"/>
        <rFont val="Arial"/>
        <family val="2"/>
      </rPr>
      <t>:</t>
    </r>
  </si>
  <si>
    <t>Vergleichsberechnung Mindestpersonaleinsatz lt. LV/Losblatt und Mindest-TN-Platzzahl x Personalschlüssel</t>
  </si>
  <si>
    <t>Angaben zum Vertrag</t>
  </si>
  <si>
    <r>
      <t>Personalschlüssel Berufseinstiegsbegleiter</t>
    </r>
    <r>
      <rPr>
        <b/>
        <sz val="10"/>
        <rFont val="Arial"/>
        <family val="2"/>
      </rPr>
      <t>:</t>
    </r>
  </si>
  <si>
    <t>Einsatz von</t>
  </si>
  <si>
    <t>Meister, Techniker oder
Fachwirt als BerEb</t>
  </si>
  <si>
    <t>Sozialpädagoge als BerEb</t>
  </si>
  <si>
    <t>Festangestellte (Mindestanzahl)</t>
  </si>
  <si>
    <r>
      <rPr>
        <b/>
        <sz val="10"/>
        <rFont val="Arial"/>
        <family val="2"/>
      </rPr>
      <t>Einsatz in weiteren Maßnahmen</t>
    </r>
    <r>
      <rPr>
        <sz val="10"/>
        <rFont val="Arial"/>
        <family val="2"/>
      </rPr>
      <t xml:space="preserve">
(sofern Vergabemaßnahme - Angabe der Vergabe-/Losnummer erforderlich)</t>
    </r>
  </si>
  <si>
    <t>Vergabenummer/Los</t>
  </si>
  <si>
    <t>Umfang (Std./Wo)</t>
  </si>
  <si>
    <t>Firmenstempel</t>
  </si>
  <si>
    <t>Datum, Unterschrift</t>
  </si>
  <si>
    <t>Qualifikation für vorgesehenen Einsatz</t>
  </si>
  <si>
    <r>
      <t>koordinierende Dienststelle</t>
    </r>
    <r>
      <rPr>
        <sz val="10"/>
        <rFont val="Arial"/>
        <family val="2"/>
      </rPr>
      <t xml:space="preserve"> (laut Leistungsverzeichnis/Losblatt)</t>
    </r>
    <r>
      <rPr>
        <b/>
        <sz val="10"/>
        <rFont val="Arial"/>
        <family val="2"/>
      </rPr>
      <t>:</t>
    </r>
  </si>
  <si>
    <r>
      <t>Bitte tragen Sie die Angaben zum Vertrag in die dafür vorgesehenen grau unterlegten Felder ein. Die Übersicht ist für jede Maßnahme (lfd. Nr.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und der koordinierenden Dienststelle zuzusenden. 
Soweit sich ab den in § 26 Abs. 2 - 4 genannten Zeiträumen der Umfang des einzusetzenden Personals (gemäß B.2.5 der Leistungsbeschreibung) verändert, ist die Gesamtübersicht „Personaleinsatz“ (P.1) vom Auftragnehmer</t>
    </r>
    <r>
      <rPr>
        <sz val="10"/>
        <color rgb="FFFF0000"/>
        <rFont val="Arial"/>
        <family val="2"/>
      </rPr>
      <t xml:space="preserve"> innerhalb von 4 Wochen</t>
    </r>
    <r>
      <rPr>
        <sz val="10"/>
        <rFont val="Arial"/>
        <family val="2"/>
      </rPr>
      <t xml:space="preserve"> zu übersenden. </t>
    </r>
  </si>
  <si>
    <t>Bitte tragen Sie hier das Personal ein, das bei einer Vertretung im Urlaubs- oder Krankheitsfall zum Einsatz kommen soll. Sofern im Vertretungsfall anderes als hier genanntes Personal zum Einsatz kommen soll, ist die Übersicht zu aktualisieren und erneut dem REZ und der koordinierenden Dienststelle zuzusenden.</t>
  </si>
  <si>
    <t>Vordruck Gesamtübersicht "Personaleinsatz" (P.1) - BerEb - § 49 SGB III</t>
  </si>
  <si>
    <t>Einsatz in der Maß-
nahme von … bis …</t>
  </si>
  <si>
    <t>Anmerkungen</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</si>
  <si>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Vertrrages Pflichtverletzungen dar. </t>
  </si>
  <si>
    <t>Anzahl derzeit tatsächlich besetzter Plätze</t>
  </si>
  <si>
    <t>Gesamtteilnehmerplatzzahl gemäß Leistungsverzeichnis/Losblatt:</t>
  </si>
  <si>
    <r>
      <t xml:space="preserve">mindestens festangestellt bei 100 % </t>
    </r>
    <r>
      <rPr>
        <sz val="10"/>
        <rFont val="Arial"/>
        <family val="2"/>
      </rPr>
      <t>(wird automatisch nach Eintragung der Gesamtteilnehmerplatzzahl errechnet):</t>
    </r>
  </si>
  <si>
    <r>
      <t xml:space="preserve">mindestens festangestellt </t>
    </r>
    <r>
      <rPr>
        <sz val="10"/>
        <rFont val="Arial"/>
        <family val="2"/>
      </rPr>
      <t>(maßgeblich für u.a. Berechnung)</t>
    </r>
  </si>
  <si>
    <t>Fach- und Führungsskräfte als BerEb</t>
  </si>
  <si>
    <r>
      <t xml:space="preserve">mindestens festangestellt bei </t>
    </r>
    <r>
      <rPr>
        <b/>
        <sz val="10"/>
        <color rgb="FFFF0000"/>
        <rFont val="Arial"/>
        <family val="2"/>
      </rPr>
      <t>40 %</t>
    </r>
    <r>
      <rPr>
        <b/>
        <sz val="10"/>
        <rFont val="Arial"/>
        <family val="2"/>
      </rPr>
      <t xml:space="preserve"> - Stufe 1 </t>
    </r>
    <r>
      <rPr>
        <sz val="10"/>
        <rFont val="Arial"/>
        <family val="2"/>
      </rPr>
      <t>(wird automatisch nach Eintragung der Gesamtteilnehmerplatzzahl errechnet):</t>
    </r>
  </si>
  <si>
    <r>
      <t xml:space="preserve">mindestens festangestellt bei </t>
    </r>
    <r>
      <rPr>
        <b/>
        <sz val="10"/>
        <color rgb="FFFF0000"/>
        <rFont val="Arial"/>
        <family val="2"/>
      </rPr>
      <t>20 %</t>
    </r>
    <r>
      <rPr>
        <b/>
        <sz val="10"/>
        <rFont val="Arial"/>
        <family val="2"/>
      </rPr>
      <t xml:space="preserve"> - Stufe 2 </t>
    </r>
    <r>
      <rPr>
        <sz val="10"/>
        <rFont val="Arial"/>
        <family val="2"/>
      </rPr>
      <t>(wird automatisch nach Eintragung der Gesamtteilnehmerplatzzahl errechnet):</t>
    </r>
  </si>
  <si>
    <r>
      <t xml:space="preserve">Anzahl Mindestteilnehmerplätze Stufe 1 ( mind. </t>
    </r>
    <r>
      <rPr>
        <b/>
        <sz val="10"/>
        <color rgb="FFFF0000"/>
        <rFont val="Arial"/>
        <family val="2"/>
      </rPr>
      <t>40 %</t>
    </r>
    <r>
      <rPr>
        <b/>
        <sz val="10"/>
        <rFont val="Arial"/>
        <family val="2"/>
      </rPr>
      <t>)</t>
    </r>
    <r>
      <rPr>
        <sz val="10"/>
        <rFont val="Arial"/>
        <family val="2"/>
      </rPr>
      <t xml:space="preserve"> (wird automatisch nach Eintragung der Gesamtteilnehmerplatzzahl errechnet)</t>
    </r>
    <r>
      <rPr>
        <b/>
        <sz val="10"/>
        <rFont val="Arial"/>
        <family val="2"/>
      </rPr>
      <t>:</t>
    </r>
  </si>
  <si>
    <r>
      <t xml:space="preserve">Anzahl Mindestteilnehmerplätze Stufe 2 (mind. </t>
    </r>
    <r>
      <rPr>
        <b/>
        <sz val="10"/>
        <color rgb="FFFF0000"/>
        <rFont val="Arial"/>
        <family val="2"/>
      </rPr>
      <t>20 %</t>
    </r>
    <r>
      <rPr>
        <b/>
        <sz val="10"/>
        <rFont val="Arial"/>
        <family val="2"/>
      </rPr>
      <t>)</t>
    </r>
    <r>
      <rPr>
        <sz val="10"/>
        <rFont val="Arial"/>
        <family val="2"/>
      </rPr>
      <t>(wird automatisch nach Eintragung der Gesamtteilnehmerplatzzahl errechnet)</t>
    </r>
    <r>
      <rPr>
        <b/>
        <sz val="10"/>
        <rFont val="Arial"/>
        <family val="2"/>
      </rPr>
      <t>:</t>
    </r>
  </si>
  <si>
    <t>Aktualisierung wegen teilnehmerbezogener Vergütung gem. § 26 Abs. 3b) bzw. Abs. 4b) des Vertrages - Stufe 1 (für mind. 40 % der angegebenen Teilnehmerplätze)</t>
  </si>
  <si>
    <t>Aktualisierung wegen teilnehmerbezogener Vergütung gem. § 26 Abs. 3b) des Vertrages - Stufe 2 (für mind. 20 % der angegebenen Teilnehmerplätze)</t>
  </si>
  <si>
    <t>4 Wochen vor Vertragsbeginn bzw. unmittelbar nach Zuschlagserteilung (100 % der Teilnehmerplätze)</t>
  </si>
  <si>
    <t>Aktualisierung wegen allg. Personaländerung bei teilnehmerplatzbezogener Vergütung (für mind. 70 % der angegebenen Teilnehmerplätze)</t>
  </si>
  <si>
    <r>
      <t xml:space="preserve">mindestens festangestellt bei </t>
    </r>
    <r>
      <rPr>
        <b/>
        <sz val="10"/>
        <color rgb="FFFF0000"/>
        <rFont val="Arial"/>
        <family val="2"/>
      </rPr>
      <t>70 %</t>
    </r>
    <r>
      <rPr>
        <b/>
        <sz val="10"/>
        <rFont val="Arial"/>
        <family val="2"/>
      </rPr>
      <t xml:space="preserve"> - Mindestteilnehmerplatzzahl </t>
    </r>
    <r>
      <rPr>
        <sz val="10"/>
        <rFont val="Arial"/>
        <family val="2"/>
      </rPr>
      <t>(wird automatisch nach Eintragung der Gesamtteilnehmerplatzzahl errechnet):</t>
    </r>
  </si>
  <si>
    <r>
      <t xml:space="preserve">Mindestpersonaleinsatz Berufseinstiegsbegleiter </t>
    </r>
    <r>
      <rPr>
        <sz val="10"/>
        <color rgb="FFFF0000"/>
        <rFont val="Arial"/>
        <family val="2"/>
      </rPr>
      <t>70%:</t>
    </r>
  </si>
  <si>
    <r>
      <t xml:space="preserve">Mindestpersonaleinsatz Berufseinstiegsbegleiter </t>
    </r>
    <r>
      <rPr>
        <sz val="10"/>
        <color rgb="FFFF0000"/>
        <rFont val="Arial"/>
        <family val="2"/>
      </rPr>
      <t>40%:</t>
    </r>
  </si>
  <si>
    <r>
      <t xml:space="preserve">Mindestpersonaleinsatz Berufseinstiegsbegleiter </t>
    </r>
    <r>
      <rPr>
        <sz val="10"/>
        <color rgb="FFFF0000"/>
        <rFont val="Arial"/>
        <family val="2"/>
      </rPr>
      <t>20%:</t>
    </r>
  </si>
  <si>
    <r>
      <t xml:space="preserve">Anzahl Mindestteilnehmerplätze mind. </t>
    </r>
    <r>
      <rPr>
        <b/>
        <sz val="10"/>
        <color rgb="FFFF0000"/>
        <rFont val="Arial"/>
        <family val="2"/>
      </rPr>
      <t>70 %</t>
    </r>
    <r>
      <rPr>
        <b/>
        <sz val="10"/>
        <rFont val="Arial"/>
        <family val="2"/>
      </rPr>
      <t xml:space="preserve"> </t>
    </r>
    <r>
      <rPr>
        <sz val="10"/>
        <rFont val="Arial"/>
        <family val="2"/>
      </rPr>
      <t>(wird automatisch nach Eintragung der Gesamtteilnehmerplatzzahl errechnet):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</si>
</sst>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sz val="10"/>
      <color rgb="FFFF0000"/>
      <name val="Arial"/>
      <family val="2"/>
    </font>
    <font>
      <b/>
      <sz val="11"/>
      <name val="Arial"/>
      <family val="2"/>
    </font>
    <font>
      <sz val="9"/>
      <color indexed="81"/>
      <name val="Tahoma"/>
      <family val="2"/>
    </font>
    <font>
      <b/>
      <sz val="10"/>
      <color theme="1"/>
      <name val="Arial"/>
      <family val="2"/>
    </font>
    <font>
      <b/>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n">
        <color theme="0"/>
      </left>
      <right style="thin">
        <color theme="0"/>
      </right>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style="thin">
        <color theme="0" tint="-0.34998626667073579"/>
      </top>
      <bottom style="thin">
        <color theme="0" tint="-0.34998626667073579"/>
      </bottom>
      <diagonal/>
    </border>
    <border>
      <left style="thick">
        <color theme="0"/>
      </left>
      <right style="thin">
        <color theme="0"/>
      </right>
      <top style="thin">
        <color theme="0" tint="-0.34998626667073579"/>
      </top>
      <bottom/>
      <diagonal/>
    </border>
    <border>
      <left style="thick">
        <color theme="0"/>
      </left>
      <right style="thin">
        <color theme="0"/>
      </right>
      <top/>
      <bottom style="thin">
        <color theme="0" tint="-0.34998626667073579"/>
      </bottom>
      <diagonal/>
    </border>
    <border>
      <left style="thick">
        <color theme="0"/>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right style="thick">
        <color theme="0"/>
      </right>
      <top/>
      <bottom style="thin">
        <color theme="0" tint="-0.34998626667073579"/>
      </bottom>
      <diagonal/>
    </border>
    <border>
      <left style="thick">
        <color theme="0"/>
      </left>
      <right/>
      <top style="thick">
        <color theme="0" tint="-0.34998626667073579"/>
      </top>
      <bottom style="thin">
        <color theme="0" tint="-0.34998626667073579"/>
      </bottom>
      <diagonal/>
    </border>
    <border>
      <left/>
      <right style="thick">
        <color theme="0"/>
      </right>
      <top style="thick">
        <color theme="0" tint="-0.34998626667073579"/>
      </top>
      <bottom style="thin">
        <color theme="0" tint="-0.34998626667073579"/>
      </bottom>
      <diagonal/>
    </border>
    <border>
      <left style="thick">
        <color theme="0"/>
      </left>
      <right/>
      <top style="thin">
        <color theme="0" tint="-0.34998626667073579"/>
      </top>
      <bottom/>
      <diagonal/>
    </border>
    <border>
      <left/>
      <right style="thick">
        <color theme="0"/>
      </right>
      <top style="thin">
        <color theme="0" tint="-0.34998626667073579"/>
      </top>
      <bottom/>
      <diagonal/>
    </border>
    <border>
      <left/>
      <right/>
      <top/>
      <bottom style="medium">
        <color theme="0" tint="-0.34998626667073579"/>
      </bottom>
      <diagonal/>
    </border>
    <border>
      <left/>
      <right/>
      <top style="medium">
        <color theme="0" tint="-0.34998626667073579"/>
      </top>
      <bottom/>
      <diagonal/>
    </border>
    <border>
      <left/>
      <right style="thin">
        <color theme="0"/>
      </right>
      <top/>
      <bottom/>
      <diagonal/>
    </border>
    <border>
      <left/>
      <right style="thin">
        <color theme="0"/>
      </right>
      <top/>
      <bottom style="thin">
        <color theme="0" tint="-0.34998626667073579"/>
      </bottom>
      <diagonal/>
    </border>
    <border>
      <left/>
      <right/>
      <top/>
      <bottom style="thick">
        <color theme="0" tint="-0.34998626667073579"/>
      </bottom>
      <diagonal/>
    </border>
    <border>
      <left style="thick">
        <color theme="0"/>
      </left>
      <right style="thin">
        <color theme="0"/>
      </right>
      <top/>
      <bottom/>
      <diagonal/>
    </border>
    <border>
      <left style="thick">
        <color rgb="FFC00000"/>
      </left>
      <right style="thick">
        <color theme="0"/>
      </right>
      <top style="thick">
        <color rgb="FFC00000"/>
      </top>
      <bottom style="thin">
        <color rgb="FFC00000"/>
      </bottom>
      <diagonal/>
    </border>
    <border>
      <left style="thick">
        <color theme="0"/>
      </left>
      <right style="thick">
        <color theme="0"/>
      </right>
      <top style="thick">
        <color rgb="FFC00000"/>
      </top>
      <bottom style="thin">
        <color rgb="FFC00000"/>
      </bottom>
      <diagonal/>
    </border>
    <border>
      <left style="thick">
        <color theme="0"/>
      </left>
      <right style="thick">
        <color rgb="FFC00000"/>
      </right>
      <top style="thick">
        <color rgb="FFC00000"/>
      </top>
      <bottom style="thin">
        <color rgb="FFC00000"/>
      </bottom>
      <diagonal/>
    </border>
    <border>
      <left style="thick">
        <color rgb="FFC00000"/>
      </left>
      <right style="thick">
        <color theme="0"/>
      </right>
      <top style="thin">
        <color rgb="FFC00000"/>
      </top>
      <bottom style="thin">
        <color rgb="FFC00000"/>
      </bottom>
      <diagonal/>
    </border>
    <border>
      <left style="thick">
        <color theme="0"/>
      </left>
      <right style="thick">
        <color theme="0"/>
      </right>
      <top style="thin">
        <color rgb="FFC00000"/>
      </top>
      <bottom style="thin">
        <color rgb="FFC00000"/>
      </bottom>
      <diagonal/>
    </border>
    <border>
      <left style="thick">
        <color theme="0"/>
      </left>
      <right style="thick">
        <color rgb="FFC00000"/>
      </right>
      <top style="thin">
        <color rgb="FFC00000"/>
      </top>
      <bottom style="thin">
        <color rgb="FFC00000"/>
      </bottom>
      <diagonal/>
    </border>
    <border>
      <left style="thick">
        <color rgb="FFC00000"/>
      </left>
      <right style="thick">
        <color theme="0"/>
      </right>
      <top style="thin">
        <color rgb="FFC00000"/>
      </top>
      <bottom style="thick">
        <color rgb="FFC00000"/>
      </bottom>
      <diagonal/>
    </border>
    <border>
      <left style="thick">
        <color theme="0"/>
      </left>
      <right style="thick">
        <color theme="0"/>
      </right>
      <top style="thin">
        <color rgb="FFC00000"/>
      </top>
      <bottom style="thick">
        <color rgb="FFC00000"/>
      </bottom>
      <diagonal/>
    </border>
    <border>
      <left style="thick">
        <color theme="0"/>
      </left>
      <right style="thick">
        <color rgb="FFC00000"/>
      </right>
      <top style="thin">
        <color rgb="FFC00000"/>
      </top>
      <bottom style="thick">
        <color rgb="FFC00000"/>
      </bottom>
      <diagonal/>
    </border>
    <border>
      <left style="thick">
        <color rgb="FFC00000"/>
      </left>
      <right style="thick">
        <color rgb="FFC00000"/>
      </right>
      <top style="thick">
        <color rgb="FFC00000"/>
      </top>
      <bottom style="thin">
        <color rgb="FFC00000"/>
      </bottom>
      <diagonal/>
    </border>
    <border>
      <left style="thick">
        <color rgb="FFC00000"/>
      </left>
      <right style="thick">
        <color rgb="FFC00000"/>
      </right>
      <top style="thin">
        <color rgb="FFC00000"/>
      </top>
      <bottom style="thin">
        <color rgb="FFC00000"/>
      </bottom>
      <diagonal/>
    </border>
    <border>
      <left style="thick">
        <color rgb="FFC00000"/>
      </left>
      <right style="thick">
        <color rgb="FFC00000"/>
      </right>
      <top style="thin">
        <color rgb="FFC00000"/>
      </top>
      <bottom style="thick">
        <color rgb="FFC00000"/>
      </bottom>
      <diagonal/>
    </border>
  </borders>
  <cellStyleXfs count="1">
    <xf numFmtId="0" fontId="0" fillId="0" borderId="0"/>
  </cellStyleXfs>
  <cellXfs count="152">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0" fillId="0" borderId="0" xfId="0" applyAlignment="1" applyProtection="1">
      <alignment wrapText="1"/>
    </xf>
    <xf numFmtId="0" fontId="5" fillId="0" borderId="0" xfId="0" applyFont="1" applyAlignment="1" applyProtection="1"/>
    <xf numFmtId="13" fontId="0" fillId="0" borderId="0" xfId="0" applyNumberFormat="1" applyAlignment="1" applyProtection="1">
      <alignment horizontal="left" wrapText="1"/>
    </xf>
    <xf numFmtId="2" fontId="4" fillId="0" borderId="4" xfId="0" applyNumberFormat="1" applyFont="1" applyFill="1" applyBorder="1" applyAlignment="1" applyProtection="1">
      <alignment horizontal="center" wrapText="1"/>
    </xf>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0" fontId="5" fillId="0" borderId="0" xfId="0" applyFont="1" applyBorder="1" applyAlignment="1" applyProtection="1">
      <alignment horizontal="left"/>
    </xf>
    <xf numFmtId="13" fontId="0" fillId="0" borderId="0" xfId="0" applyNumberFormat="1" applyAlignment="1" applyProtection="1">
      <alignment wrapText="1"/>
    </xf>
    <xf numFmtId="14" fontId="0" fillId="0" borderId="0" xfId="0" applyNumberFormat="1" applyAlignment="1" applyProtection="1">
      <alignment wrapText="1"/>
    </xf>
    <xf numFmtId="2" fontId="0" fillId="0" borderId="1" xfId="0" quotePrefix="1" applyNumberFormat="1" applyBorder="1" applyAlignment="1" applyProtection="1">
      <alignment horizontal="left" vertical="center" wrapText="1"/>
    </xf>
    <xf numFmtId="0" fontId="0" fillId="0" borderId="3" xfId="0" applyBorder="1" applyAlignment="1" applyProtection="1">
      <alignment horizontal="center" vertical="center" wrapText="1"/>
    </xf>
    <xf numFmtId="0" fontId="0" fillId="0" borderId="0" xfId="0" applyBorder="1" applyAlignment="1" applyProtection="1">
      <alignment horizontal="center" wrapText="1"/>
    </xf>
    <xf numFmtId="2" fontId="0" fillId="0" borderId="2" xfId="0" quotePrefix="1" applyNumberFormat="1" applyBorder="1" applyAlignment="1" applyProtection="1">
      <alignment vertical="center" wrapText="1"/>
    </xf>
    <xf numFmtId="9" fontId="0" fillId="0" borderId="0" xfId="0" applyNumberFormat="1" applyAlignment="1" applyProtection="1">
      <alignment horizontal="left" wrapText="1"/>
    </xf>
    <xf numFmtId="0" fontId="0" fillId="0" borderId="0" xfId="0" applyBorder="1" applyAlignment="1" applyProtection="1">
      <alignment wrapText="1"/>
    </xf>
    <xf numFmtId="2" fontId="0" fillId="0" borderId="0" xfId="0" quotePrefix="1" applyNumberFormat="1" applyBorder="1" applyAlignment="1" applyProtection="1">
      <alignment horizontal="center" vertical="center" wrapText="1"/>
    </xf>
    <xf numFmtId="2" fontId="4" fillId="0" borderId="4" xfId="0" applyNumberFormat="1" applyFont="1" applyBorder="1" applyAlignment="1" applyProtection="1">
      <alignment horizontal="center" wrapText="1"/>
    </xf>
    <xf numFmtId="0" fontId="0" fillId="0" borderId="0" xfId="0" applyFill="1" applyBorder="1" applyAlignment="1" applyProtection="1">
      <alignment horizontal="center" wrapText="1"/>
    </xf>
    <xf numFmtId="0" fontId="5" fillId="0" borderId="0" xfId="0" applyFont="1" applyFill="1" applyBorder="1" applyAlignment="1" applyProtection="1">
      <alignment horizontal="center" wrapText="1"/>
    </xf>
    <xf numFmtId="0" fontId="0" fillId="0" borderId="0" xfId="0" applyAlignment="1" applyProtection="1">
      <alignment horizontal="left" wrapText="1"/>
    </xf>
    <xf numFmtId="2" fontId="0" fillId="0" borderId="4" xfId="0" applyNumberFormat="1" applyBorder="1" applyAlignment="1" applyProtection="1">
      <alignment horizontal="center" wrapText="1"/>
    </xf>
    <xf numFmtId="2" fontId="5" fillId="0" borderId="4" xfId="0" applyNumberFormat="1" applyFont="1" applyBorder="1" applyAlignment="1" applyProtection="1">
      <alignment horizontal="center" wrapText="1"/>
    </xf>
    <xf numFmtId="9" fontId="0" fillId="0" borderId="0" xfId="0" applyNumberFormat="1" applyFont="1" applyAlignment="1" applyProtection="1">
      <alignment horizontal="left" wrapText="1"/>
    </xf>
    <xf numFmtId="0" fontId="4" fillId="0" borderId="0"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9" xfId="0" applyFont="1" applyFill="1" applyBorder="1" applyAlignment="1" applyProtection="1">
      <alignment horizontal="left" vertical="center" wrapText="1"/>
    </xf>
    <xf numFmtId="0" fontId="0" fillId="0" borderId="3" xfId="0" applyFill="1" applyBorder="1" applyAlignment="1" applyProtection="1">
      <alignment horizontal="center" wrapText="1"/>
    </xf>
    <xf numFmtId="0" fontId="0" fillId="0" borderId="4" xfId="0" applyFill="1" applyBorder="1" applyAlignment="1" applyProtection="1">
      <alignment horizontal="center" wrapText="1"/>
    </xf>
    <xf numFmtId="0" fontId="0" fillId="0" borderId="0" xfId="0" applyAlignment="1" applyProtection="1">
      <alignment vertic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13" fontId="4" fillId="0" borderId="4" xfId="0" applyNumberFormat="1" applyFont="1" applyFill="1" applyBorder="1" applyAlignment="1" applyProtection="1">
      <alignment horizontal="center" wrapText="1"/>
    </xf>
    <xf numFmtId="0" fontId="4" fillId="0" borderId="0" xfId="0" applyFont="1" applyFill="1" applyBorder="1" applyAlignment="1" applyProtection="1">
      <alignment horizontal="left" vertical="center" wrapText="1"/>
    </xf>
    <xf numFmtId="0" fontId="6"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4" xfId="0" applyFont="1" applyFill="1" applyBorder="1" applyAlignment="1" applyProtection="1">
      <alignment horizontal="center" wrapText="1"/>
    </xf>
    <xf numFmtId="0" fontId="5" fillId="0" borderId="0" xfId="0" applyFont="1" applyAlignment="1">
      <alignment horizontal="left" wrapText="1"/>
    </xf>
    <xf numFmtId="0" fontId="0" fillId="0" borderId="0" xfId="0" applyBorder="1" applyAlignment="1">
      <alignment horizontal="left" wrapText="1"/>
    </xf>
    <xf numFmtId="0" fontId="4" fillId="0" borderId="0" xfId="0" applyFont="1" applyFill="1" applyBorder="1" applyAlignment="1">
      <alignment horizontal="left" wrapText="1"/>
    </xf>
    <xf numFmtId="0" fontId="4" fillId="3" borderId="9" xfId="0" applyFont="1" applyFill="1" applyBorder="1" applyAlignment="1">
      <alignment horizontal="left" vertical="center" wrapText="1"/>
    </xf>
    <xf numFmtId="0" fontId="5" fillId="0" borderId="3" xfId="0" applyFont="1" applyFill="1" applyBorder="1" applyAlignment="1" applyProtection="1">
      <alignment horizontal="left" wrapText="1"/>
      <protection locked="0"/>
    </xf>
    <xf numFmtId="2" fontId="0" fillId="0" borderId="3" xfId="0" applyNumberFormat="1" applyFill="1" applyBorder="1" applyAlignment="1" applyProtection="1">
      <alignment horizontal="left" wrapText="1"/>
      <protection locked="0"/>
    </xf>
    <xf numFmtId="0" fontId="0" fillId="0" borderId="4" xfId="0" applyFill="1" applyBorder="1" applyAlignment="1" applyProtection="1">
      <alignment horizontal="left" wrapText="1"/>
      <protection locked="0"/>
    </xf>
    <xf numFmtId="2" fontId="0" fillId="0" borderId="4" xfId="0" applyNumberFormat="1" applyFill="1" applyBorder="1" applyAlignment="1" applyProtection="1">
      <alignment horizontal="left" wrapText="1"/>
      <protection locked="0"/>
    </xf>
    <xf numFmtId="0" fontId="0" fillId="0" borderId="22" xfId="0" applyBorder="1" applyProtection="1">
      <protection hidden="1"/>
    </xf>
    <xf numFmtId="0" fontId="0" fillId="0" borderId="22" xfId="0" applyBorder="1" applyAlignment="1">
      <alignment vertical="top" wrapText="1"/>
    </xf>
    <xf numFmtId="0" fontId="4" fillId="0" borderId="0" xfId="0" applyFont="1" applyBorder="1" applyAlignment="1" applyProtection="1">
      <alignment horizontal="center"/>
      <protection hidden="1"/>
    </xf>
    <xf numFmtId="0" fontId="4" fillId="0" borderId="23" xfId="0" applyFont="1" applyBorder="1" applyAlignment="1" applyProtection="1">
      <alignment horizontal="center"/>
      <protection hidden="1"/>
    </xf>
    <xf numFmtId="0" fontId="0" fillId="0" borderId="3" xfId="0" applyFill="1" applyBorder="1" applyAlignment="1" applyProtection="1">
      <alignment horizontal="left" wrapText="1"/>
      <protection locked="0"/>
    </xf>
    <xf numFmtId="14" fontId="0" fillId="0" borderId="3" xfId="0" applyNumberFormat="1" applyFill="1" applyBorder="1" applyAlignment="1" applyProtection="1">
      <alignment horizontal="left" wrapText="1"/>
      <protection locked="0"/>
    </xf>
    <xf numFmtId="2" fontId="0" fillId="0" borderId="3" xfId="0" applyNumberFormat="1" applyFill="1" applyBorder="1" applyAlignment="1" applyProtection="1">
      <alignment horizontal="left"/>
      <protection locked="0"/>
    </xf>
    <xf numFmtId="0" fontId="0" fillId="0" borderId="0" xfId="0" applyAlignment="1" applyProtection="1">
      <alignment wrapText="1"/>
      <protection locked="0"/>
    </xf>
    <xf numFmtId="13" fontId="0" fillId="0" borderId="0" xfId="0" applyNumberFormat="1" applyAlignment="1" applyProtection="1">
      <alignment horizontal="left" wrapText="1"/>
      <protection locked="0"/>
    </xf>
    <xf numFmtId="14" fontId="0" fillId="0" borderId="0" xfId="0" applyNumberFormat="1" applyAlignment="1" applyProtection="1">
      <alignment wrapText="1"/>
      <protection locked="0"/>
    </xf>
    <xf numFmtId="14" fontId="0" fillId="0" borderId="4" xfId="0" applyNumberFormat="1" applyFill="1" applyBorder="1" applyAlignment="1" applyProtection="1">
      <alignment horizontal="left" wrapText="1"/>
      <protection locked="0"/>
    </xf>
    <xf numFmtId="2" fontId="0" fillId="0" borderId="4" xfId="0" applyNumberFormat="1" applyFill="1" applyBorder="1" applyAlignment="1" applyProtection="1">
      <alignment horizontal="left"/>
      <protection locked="0"/>
    </xf>
    <xf numFmtId="0" fontId="0" fillId="0" borderId="0" xfId="0" applyAlignment="1" applyProtection="1">
      <alignment vertical="center" wrapText="1"/>
      <protection locked="0"/>
    </xf>
    <xf numFmtId="14" fontId="0" fillId="0" borderId="3" xfId="0" applyNumberFormat="1" applyFill="1" applyBorder="1" applyAlignment="1" applyProtection="1">
      <alignment horizontal="left"/>
      <protection locked="0"/>
    </xf>
    <xf numFmtId="14" fontId="0" fillId="0" borderId="4" xfId="0" applyNumberFormat="1" applyFill="1" applyBorder="1" applyAlignment="1" applyProtection="1">
      <alignment horizontal="left"/>
      <protection locked="0"/>
    </xf>
    <xf numFmtId="0" fontId="6" fillId="0" borderId="0" xfId="0" applyFont="1" applyBorder="1" applyAlignment="1" applyProtection="1">
      <alignment horizontal="left" vertical="top" wrapText="1"/>
    </xf>
    <xf numFmtId="2" fontId="4" fillId="0" borderId="0" xfId="0" applyNumberFormat="1" applyFont="1" applyBorder="1" applyAlignment="1" applyProtection="1">
      <alignment horizontal="center" wrapText="1"/>
    </xf>
    <xf numFmtId="2" fontId="5" fillId="0" borderId="0" xfId="0" applyNumberFormat="1" applyFont="1" applyBorder="1" applyAlignment="1" applyProtection="1">
      <alignment horizontal="center" wrapText="1"/>
    </xf>
    <xf numFmtId="0" fontId="5" fillId="0" borderId="3" xfId="0" applyNumberFormat="1" applyFont="1" applyFill="1" applyBorder="1" applyAlignment="1" applyProtection="1">
      <alignment horizontal="left" vertical="center" wrapText="1"/>
      <protection locked="0"/>
    </xf>
    <xf numFmtId="0" fontId="5" fillId="0" borderId="4" xfId="0" applyNumberFormat="1" applyFont="1" applyFill="1" applyBorder="1" applyAlignment="1" applyProtection="1">
      <alignment horizontal="left" vertical="center" wrapText="1"/>
      <protection locked="0"/>
    </xf>
    <xf numFmtId="0" fontId="0" fillId="0" borderId="4" xfId="0" applyNumberFormat="1" applyFill="1" applyBorder="1" applyAlignment="1" applyProtection="1">
      <alignment horizontal="left" vertical="center" wrapText="1"/>
      <protection locked="0"/>
    </xf>
    <xf numFmtId="0" fontId="6"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0" xfId="0" applyFont="1" applyFill="1" applyBorder="1" applyAlignment="1" applyProtection="1">
      <alignment horizontal="left" vertical="center" wrapText="1"/>
    </xf>
    <xf numFmtId="0" fontId="0" fillId="0" borderId="3" xfId="0" applyFill="1" applyBorder="1" applyAlignment="1" applyProtection="1">
      <alignment horizontal="left" wrapText="1"/>
      <protection locked="0"/>
    </xf>
    <xf numFmtId="0" fontId="4" fillId="0" borderId="23" xfId="0" applyFont="1" applyBorder="1" applyAlignment="1" applyProtection="1">
      <alignment horizontal="left"/>
      <protection hidden="1"/>
    </xf>
    <xf numFmtId="0" fontId="0" fillId="0" borderId="3" xfId="0" applyFill="1" applyBorder="1" applyAlignment="1" applyProtection="1">
      <alignment horizontal="left" wrapText="1"/>
      <protection locked="0"/>
    </xf>
    <xf numFmtId="0" fontId="0" fillId="0" borderId="3" xfId="0" applyFill="1" applyBorder="1" applyAlignment="1" applyProtection="1">
      <alignment horizontal="left" wrapText="1"/>
      <protection locked="0"/>
    </xf>
    <xf numFmtId="2" fontId="14" fillId="0" borderId="4" xfId="0" applyNumberFormat="1" applyFont="1" applyFill="1" applyBorder="1" applyAlignment="1" applyProtection="1">
      <alignment horizontal="center" wrapText="1"/>
    </xf>
    <xf numFmtId="2" fontId="13" fillId="0" borderId="4" xfId="0" applyNumberFormat="1" applyFont="1" applyFill="1" applyBorder="1" applyAlignment="1" applyProtection="1">
      <alignment horizontal="center" wrapText="1"/>
    </xf>
    <xf numFmtId="0" fontId="0" fillId="0" borderId="3" xfId="0" applyFill="1" applyBorder="1" applyAlignment="1" applyProtection="1">
      <alignment horizontal="left" wrapText="1"/>
      <protection locked="0"/>
    </xf>
    <xf numFmtId="2" fontId="5" fillId="0" borderId="24" xfId="0" applyNumberFormat="1" applyFont="1" applyFill="1" applyBorder="1" applyAlignment="1" applyProtection="1">
      <alignment horizontal="center" vertical="center" wrapText="1"/>
    </xf>
    <xf numFmtId="2" fontId="5" fillId="0" borderId="5" xfId="0" applyNumberFormat="1" applyFont="1" applyFill="1" applyBorder="1" applyAlignment="1" applyProtection="1">
      <alignment horizontal="center" wrapText="1"/>
    </xf>
    <xf numFmtId="2" fontId="5" fillId="0" borderId="25" xfId="0" applyNumberFormat="1" applyFont="1" applyFill="1" applyBorder="1" applyAlignment="1" applyProtection="1">
      <alignment horizontal="center" vertical="center" wrapText="1"/>
    </xf>
    <xf numFmtId="2" fontId="5" fillId="0" borderId="5" xfId="0" applyNumberFormat="1" applyFont="1" applyFill="1" applyBorder="1" applyAlignment="1" applyProtection="1">
      <alignment horizontal="center" vertical="center" wrapText="1"/>
    </xf>
    <xf numFmtId="0" fontId="4" fillId="0" borderId="3" xfId="0" applyFont="1" applyFill="1" applyBorder="1" applyAlignment="1" applyProtection="1">
      <alignment horizontal="center" wrapText="1"/>
    </xf>
    <xf numFmtId="14" fontId="4" fillId="4" borderId="37" xfId="0" applyNumberFormat="1" applyFont="1" applyFill="1" applyBorder="1" applyAlignment="1" applyProtection="1">
      <alignment horizontal="center" wrapText="1"/>
      <protection locked="0"/>
    </xf>
    <xf numFmtId="1" fontId="4" fillId="4" borderId="38" xfId="0" applyNumberFormat="1"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wrapText="1"/>
      <protection locked="0"/>
    </xf>
    <xf numFmtId="0" fontId="0" fillId="0" borderId="8" xfId="0" applyFill="1" applyBorder="1" applyAlignment="1" applyProtection="1">
      <alignment horizontal="center" wrapText="1"/>
      <protection locked="0"/>
    </xf>
    <xf numFmtId="0" fontId="0" fillId="0" borderId="17" xfId="0" applyFill="1" applyBorder="1" applyAlignment="1" applyProtection="1">
      <alignment horizontal="center" wrapText="1"/>
      <protection locked="0"/>
    </xf>
    <xf numFmtId="0" fontId="5" fillId="0" borderId="0" xfId="0" applyFont="1" applyAlignment="1">
      <alignment horizontal="left" wrapText="1"/>
    </xf>
    <xf numFmtId="0" fontId="0" fillId="0" borderId="0" xfId="0" applyAlignment="1">
      <alignment horizontal="left" wrapText="1"/>
    </xf>
    <xf numFmtId="0" fontId="4" fillId="0" borderId="0" xfId="0" applyFont="1" applyFill="1" applyBorder="1" applyAlignment="1" applyProtection="1">
      <alignment horizontal="left" vertical="center" wrapText="1"/>
    </xf>
    <xf numFmtId="0" fontId="4" fillId="3" borderId="10"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0" fillId="0" borderId="4" xfId="0" applyFill="1" applyBorder="1" applyAlignment="1" applyProtection="1">
      <alignment horizontal="left" wrapText="1"/>
      <protection locked="0"/>
    </xf>
    <xf numFmtId="0" fontId="0" fillId="0" borderId="15" xfId="0" applyFill="1" applyBorder="1" applyAlignment="1" applyProtection="1">
      <alignment horizontal="left" wrapText="1"/>
      <protection locked="0"/>
    </xf>
    <xf numFmtId="0" fontId="0" fillId="0" borderId="16" xfId="0" applyFill="1" applyBorder="1" applyAlignment="1" applyProtection="1">
      <alignment horizontal="left" wrapText="1"/>
      <protection locked="0"/>
    </xf>
    <xf numFmtId="0" fontId="4" fillId="0" borderId="3" xfId="0" applyFont="1" applyBorder="1" applyAlignment="1" applyProtection="1">
      <alignment horizontal="left" wrapText="1"/>
    </xf>
    <xf numFmtId="0" fontId="4" fillId="0" borderId="8" xfId="0" applyFont="1" applyBorder="1" applyAlignment="1" applyProtection="1">
      <alignment horizontal="left" wrapText="1"/>
    </xf>
    <xf numFmtId="0" fontId="7" fillId="0" borderId="0" xfId="0" applyFont="1" applyBorder="1" applyAlignment="1" applyProtection="1">
      <alignment horizontal="left" vertical="top" wrapText="1"/>
    </xf>
    <xf numFmtId="0" fontId="4" fillId="0" borderId="4" xfId="0" applyFont="1" applyBorder="1" applyAlignment="1" applyProtection="1">
      <alignment horizontal="left" wrapText="1"/>
    </xf>
    <xf numFmtId="0" fontId="4" fillId="0" borderId="15" xfId="0" applyFont="1" applyBorder="1" applyAlignment="1" applyProtection="1">
      <alignment horizontal="left" wrapText="1"/>
    </xf>
    <xf numFmtId="0" fontId="4" fillId="0" borderId="12" xfId="0" applyFont="1" applyBorder="1" applyAlignment="1" applyProtection="1">
      <alignment horizontal="left" wrapText="1"/>
    </xf>
    <xf numFmtId="0" fontId="4" fillId="0" borderId="16" xfId="0" applyFont="1" applyBorder="1" applyAlignment="1" applyProtection="1">
      <alignment horizontal="left" wrapText="1"/>
    </xf>
    <xf numFmtId="0" fontId="6" fillId="0" borderId="0" xfId="0" applyFont="1" applyBorder="1" applyAlignment="1" applyProtection="1">
      <alignment horizontal="left" vertical="top" wrapText="1"/>
    </xf>
    <xf numFmtId="2" fontId="5" fillId="0" borderId="13" xfId="0" applyNumberFormat="1" applyFont="1" applyFill="1" applyBorder="1" applyAlignment="1" applyProtection="1">
      <alignment horizontal="center" vertical="center" wrapText="1"/>
    </xf>
    <xf numFmtId="2" fontId="5" fillId="0" borderId="27" xfId="0" applyNumberFormat="1" applyFont="1" applyFill="1" applyBorder="1" applyAlignment="1" applyProtection="1">
      <alignment horizontal="center" vertical="center" wrapText="1"/>
    </xf>
    <xf numFmtId="2" fontId="5" fillId="0" borderId="14" xfId="0" applyNumberFormat="1" applyFont="1" applyFill="1" applyBorder="1" applyAlignment="1" applyProtection="1">
      <alignment horizontal="center" vertical="center" wrapText="1"/>
    </xf>
    <xf numFmtId="0" fontId="4" fillId="0" borderId="0" xfId="0" applyFont="1" applyBorder="1" applyAlignment="1" applyProtection="1">
      <alignment horizontal="center" wrapText="1"/>
    </xf>
    <xf numFmtId="0" fontId="4" fillId="0" borderId="6" xfId="0" applyFont="1" applyFill="1" applyBorder="1" applyAlignment="1" applyProtection="1">
      <alignment horizontal="center" wrapText="1"/>
    </xf>
    <xf numFmtId="0" fontId="4" fillId="0" borderId="7" xfId="0" applyFont="1" applyFill="1" applyBorder="1" applyAlignment="1" applyProtection="1">
      <alignment horizontal="center" wrapText="1"/>
    </xf>
    <xf numFmtId="0" fontId="0" fillId="0" borderId="18" xfId="0" applyBorder="1" applyAlignment="1" applyProtection="1">
      <alignment horizontal="center" vertical="center" wrapText="1"/>
    </xf>
    <xf numFmtId="0" fontId="0" fillId="0" borderId="19" xfId="0" applyBorder="1" applyAlignment="1" applyProtection="1">
      <alignment horizontal="center" vertical="center" wrapText="1"/>
    </xf>
    <xf numFmtId="0" fontId="7" fillId="0" borderId="0" xfId="0" applyFont="1" applyBorder="1" applyAlignment="1" applyProtection="1">
      <alignment horizontal="center" vertical="top" wrapText="1"/>
    </xf>
    <xf numFmtId="0" fontId="5" fillId="0" borderId="3" xfId="0" applyFont="1" applyFill="1" applyBorder="1" applyAlignment="1" applyProtection="1">
      <alignment horizontal="center" wrapText="1"/>
    </xf>
    <xf numFmtId="0" fontId="0" fillId="0" borderId="3" xfId="0" applyFill="1" applyBorder="1" applyAlignment="1" applyProtection="1">
      <alignment horizontal="center" wrapText="1"/>
    </xf>
    <xf numFmtId="0" fontId="5" fillId="0" borderId="4" xfId="0" applyFont="1" applyFill="1" applyBorder="1" applyAlignment="1" applyProtection="1">
      <alignment horizontal="center" wrapText="1"/>
    </xf>
    <xf numFmtId="0" fontId="0" fillId="0" borderId="4" xfId="0" applyFill="1" applyBorder="1" applyAlignment="1" applyProtection="1">
      <alignment horizontal="center" wrapText="1"/>
    </xf>
    <xf numFmtId="0" fontId="4" fillId="0" borderId="4" xfId="0" applyFont="1" applyBorder="1" applyAlignment="1" applyProtection="1">
      <alignment horizontal="center" wrapText="1"/>
    </xf>
    <xf numFmtId="0" fontId="5" fillId="0" borderId="4" xfId="0" applyFont="1" applyBorder="1" applyAlignment="1" applyProtection="1">
      <alignment horizontal="center" wrapText="1"/>
    </xf>
    <xf numFmtId="0" fontId="0" fillId="0" borderId="4" xfId="0" applyBorder="1" applyAlignment="1" applyProtection="1">
      <alignment horizontal="center" wrapText="1"/>
    </xf>
    <xf numFmtId="0" fontId="0" fillId="0" borderId="3" xfId="0" applyFill="1" applyBorder="1" applyAlignment="1" applyProtection="1">
      <alignment horizontal="left" wrapText="1"/>
      <protection locked="0"/>
    </xf>
    <xf numFmtId="2" fontId="0" fillId="0" borderId="20" xfId="0" quotePrefix="1" applyNumberFormat="1" applyFill="1" applyBorder="1" applyAlignment="1" applyProtection="1">
      <alignment horizontal="center" vertical="center" wrapText="1"/>
    </xf>
    <xf numFmtId="2" fontId="0" fillId="0" borderId="21" xfId="0" quotePrefix="1" applyNumberFormat="1" applyFill="1" applyBorder="1" applyAlignment="1" applyProtection="1">
      <alignment horizontal="center" vertical="center" wrapText="1"/>
    </xf>
    <xf numFmtId="2" fontId="0" fillId="0" borderId="10" xfId="0" quotePrefix="1" applyNumberFormat="1" applyFill="1" applyBorder="1" applyAlignment="1" applyProtection="1">
      <alignment horizontal="center" vertical="center" wrapText="1"/>
    </xf>
    <xf numFmtId="2" fontId="0" fillId="0" borderId="11" xfId="0" quotePrefix="1" applyNumberFormat="1" applyFill="1" applyBorder="1" applyAlignment="1" applyProtection="1">
      <alignment horizontal="center" vertical="center" wrapText="1"/>
    </xf>
    <xf numFmtId="2" fontId="0" fillId="0" borderId="8" xfId="0" quotePrefix="1" applyNumberFormat="1" applyFill="1" applyBorder="1" applyAlignment="1" applyProtection="1">
      <alignment horizontal="center" vertical="center" wrapText="1"/>
    </xf>
    <xf numFmtId="2" fontId="0" fillId="0" borderId="17" xfId="0" quotePrefix="1" applyNumberFormat="1" applyFill="1" applyBorder="1" applyAlignment="1" applyProtection="1">
      <alignment horizontal="center" vertical="center" wrapText="1"/>
    </xf>
    <xf numFmtId="0" fontId="0" fillId="0" borderId="0" xfId="0" applyFill="1" applyBorder="1" applyAlignment="1" applyProtection="1">
      <alignment horizontal="left"/>
    </xf>
    <xf numFmtId="0" fontId="4" fillId="0" borderId="26" xfId="0" applyFont="1" applyFill="1" applyBorder="1" applyAlignment="1" applyProtection="1">
      <alignment horizontal="center" wrapText="1"/>
    </xf>
    <xf numFmtId="0" fontId="4" fillId="4" borderId="28" xfId="0" applyFont="1" applyFill="1" applyBorder="1" applyAlignment="1" applyProtection="1">
      <alignment horizontal="left" wrapText="1"/>
      <protection locked="0"/>
    </xf>
    <xf numFmtId="0" fontId="4" fillId="4" borderId="29" xfId="0" applyFont="1" applyFill="1" applyBorder="1" applyAlignment="1" applyProtection="1">
      <alignment horizontal="left" wrapText="1"/>
      <protection locked="0"/>
    </xf>
    <xf numFmtId="0" fontId="4" fillId="4" borderId="30" xfId="0" applyFont="1" applyFill="1" applyBorder="1" applyAlignment="1" applyProtection="1">
      <alignment horizontal="left" wrapText="1"/>
      <protection locked="0"/>
    </xf>
    <xf numFmtId="0" fontId="4" fillId="4" borderId="31" xfId="0" applyFont="1" applyFill="1" applyBorder="1" applyAlignment="1" applyProtection="1">
      <alignment horizontal="left" wrapText="1"/>
      <protection locked="0"/>
    </xf>
    <xf numFmtId="0" fontId="4" fillId="4" borderId="32" xfId="0" applyFont="1" applyFill="1" applyBorder="1" applyAlignment="1" applyProtection="1">
      <alignment horizontal="left" wrapText="1"/>
      <protection locked="0"/>
    </xf>
    <xf numFmtId="0" fontId="4" fillId="4" borderId="33" xfId="0" applyFont="1" applyFill="1" applyBorder="1" applyAlignment="1" applyProtection="1">
      <alignment horizontal="left" wrapText="1"/>
      <protection locked="0"/>
    </xf>
    <xf numFmtId="0" fontId="4" fillId="4" borderId="31" xfId="0" applyFont="1" applyFill="1" applyBorder="1" applyAlignment="1" applyProtection="1">
      <alignment horizontal="left" vertical="top" wrapText="1"/>
      <protection locked="0"/>
    </xf>
    <xf numFmtId="0" fontId="4" fillId="4" borderId="32" xfId="0" applyFont="1" applyFill="1" applyBorder="1" applyAlignment="1" applyProtection="1">
      <alignment horizontal="left" vertical="top" wrapText="1"/>
      <protection locked="0"/>
    </xf>
    <xf numFmtId="0" fontId="4" fillId="4" borderId="33" xfId="0" applyFont="1" applyFill="1" applyBorder="1" applyAlignment="1" applyProtection="1">
      <alignment horizontal="left" vertical="top" wrapText="1"/>
      <protection locked="0"/>
    </xf>
    <xf numFmtId="0" fontId="4" fillId="0" borderId="4" xfId="0" applyFont="1" applyBorder="1" applyAlignment="1" applyProtection="1">
      <alignment horizontal="left" vertical="top" wrapText="1"/>
    </xf>
    <xf numFmtId="0" fontId="4" fillId="0" borderId="15" xfId="0" applyFont="1" applyBorder="1" applyAlignment="1" applyProtection="1">
      <alignment horizontal="left" vertical="top" wrapText="1"/>
    </xf>
    <xf numFmtId="14" fontId="4" fillId="4" borderId="34" xfId="0" applyNumberFormat="1" applyFont="1" applyFill="1" applyBorder="1" applyAlignment="1" applyProtection="1">
      <alignment horizontal="left" vertical="top" wrapText="1"/>
      <protection locked="0"/>
    </xf>
    <xf numFmtId="14" fontId="4" fillId="4" borderId="35" xfId="0" applyNumberFormat="1" applyFont="1" applyFill="1" applyBorder="1" applyAlignment="1" applyProtection="1">
      <alignment horizontal="left" vertical="top" wrapText="1"/>
      <protection locked="0"/>
    </xf>
    <xf numFmtId="14" fontId="4" fillId="4" borderId="36" xfId="0" applyNumberFormat="1" applyFont="1" applyFill="1" applyBorder="1" applyAlignment="1" applyProtection="1">
      <alignment horizontal="left" vertical="top" wrapText="1"/>
      <protection locked="0"/>
    </xf>
    <xf numFmtId="0" fontId="4" fillId="0" borderId="4" xfId="0" applyFont="1" applyBorder="1" applyAlignment="1" applyProtection="1">
      <alignment horizontal="left" vertical="center" wrapText="1"/>
    </xf>
    <xf numFmtId="0" fontId="4" fillId="0" borderId="15" xfId="0" applyFont="1" applyBorder="1" applyAlignment="1" applyProtection="1">
      <alignment horizontal="left" vertical="center" wrapText="1"/>
    </xf>
    <xf numFmtId="0" fontId="9" fillId="0" borderId="0" xfId="0" applyFont="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11" fillId="0" borderId="0" xfId="0" applyFont="1" applyAlignment="1">
      <alignment horizontal="left" wrapText="1"/>
    </xf>
  </cellXfs>
  <cellStyles count="1">
    <cellStyle name="Standard" xfId="0" builtinId="0"/>
  </cellStyles>
  <dxfs count="6">
    <dxf>
      <font>
        <color rgb="FFFF0000"/>
      </font>
    </dxf>
    <dxf>
      <font>
        <color rgb="FF00B050"/>
      </font>
    </dxf>
    <dxf>
      <font>
        <condense val="0"/>
        <extend val="0"/>
        <color indexed="17"/>
      </font>
    </dxf>
    <dxf>
      <font>
        <condense val="0"/>
        <extend val="0"/>
        <color indexed="10"/>
      </font>
    </dxf>
    <dxf>
      <font>
        <condense val="0"/>
        <extend val="0"/>
        <color indexed="17"/>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F95"/>
  <sheetViews>
    <sheetView showGridLines="0" tabSelected="1" zoomScale="80" zoomScaleNormal="80" zoomScaleSheetLayoutView="50" workbookViewId="0">
      <selection activeCell="L12" sqref="L12"/>
    </sheetView>
  </sheetViews>
  <sheetFormatPr baseColWidth="10" defaultColWidth="11.42578125" defaultRowHeight="15" customHeight="1" x14ac:dyDescent="0.2"/>
  <cols>
    <col min="1" max="1" width="1.42578125" style="6" customWidth="1"/>
    <col min="2" max="2" width="4.140625" style="6" customWidth="1"/>
    <col min="3" max="3" width="25.140625" style="6" customWidth="1"/>
    <col min="4" max="4" width="8.5703125" style="6" customWidth="1"/>
    <col min="5" max="5" width="24.85546875" style="6" customWidth="1"/>
    <col min="6" max="6" width="16.140625" style="6" customWidth="1"/>
    <col min="7" max="8" width="25.28515625" style="6" customWidth="1"/>
    <col min="9" max="9" width="40.140625" style="6" customWidth="1"/>
    <col min="10" max="10" width="12" style="6" customWidth="1"/>
    <col min="11" max="11" width="28.85546875" style="6" customWidth="1"/>
    <col min="12" max="12" width="26.28515625" style="6" customWidth="1"/>
    <col min="13" max="13" width="2.85546875" style="6" customWidth="1"/>
    <col min="14" max="29" width="11.42578125" style="6" hidden="1" customWidth="1"/>
    <col min="30" max="30" width="26.85546875" style="6" customWidth="1"/>
    <col min="31" max="31" width="18" style="6" customWidth="1"/>
    <col min="32" max="32" width="16" style="6" customWidth="1"/>
    <col min="33" max="16384" width="11.42578125" style="6"/>
  </cols>
  <sheetData>
    <row r="2" spans="2:17" ht="15" customHeight="1" x14ac:dyDescent="0.2">
      <c r="B2" s="106" t="s">
        <v>42</v>
      </c>
      <c r="C2" s="106"/>
      <c r="D2" s="106"/>
      <c r="E2" s="106"/>
      <c r="F2" s="106"/>
      <c r="G2" s="106"/>
      <c r="H2" s="106"/>
      <c r="I2" s="106"/>
      <c r="J2" s="106"/>
      <c r="K2" s="106"/>
    </row>
    <row r="3" spans="2:17" ht="15" customHeight="1" x14ac:dyDescent="0.2">
      <c r="B3" s="39"/>
      <c r="C3" s="39"/>
      <c r="D3" s="39"/>
      <c r="E3" s="39"/>
      <c r="F3" s="39"/>
      <c r="G3" s="39"/>
      <c r="H3" s="71"/>
      <c r="I3" s="65"/>
      <c r="J3" s="39"/>
      <c r="K3" s="39"/>
    </row>
    <row r="4" spans="2:17" ht="15" customHeight="1" thickBot="1" x14ac:dyDescent="0.25">
      <c r="B4" s="93" t="s">
        <v>27</v>
      </c>
      <c r="C4" s="130"/>
      <c r="D4" s="130"/>
      <c r="E4" s="130"/>
      <c r="F4" s="130"/>
      <c r="G4" s="130"/>
      <c r="H4" s="130"/>
      <c r="I4" s="130"/>
      <c r="J4" s="130"/>
      <c r="K4" s="130"/>
      <c r="L4" s="130"/>
      <c r="Q4" s="7" t="s">
        <v>57</v>
      </c>
    </row>
    <row r="5" spans="2:17" ht="43.5" customHeight="1" thickTop="1" x14ac:dyDescent="0.2">
      <c r="B5" s="99" t="s">
        <v>25</v>
      </c>
      <c r="C5" s="99"/>
      <c r="D5" s="99"/>
      <c r="E5" s="100"/>
      <c r="F5" s="132"/>
      <c r="G5" s="133"/>
      <c r="H5" s="133"/>
      <c r="I5" s="133"/>
      <c r="J5" s="133"/>
      <c r="K5" s="133"/>
      <c r="L5" s="134"/>
      <c r="Q5" s="7" t="s">
        <v>58</v>
      </c>
    </row>
    <row r="6" spans="2:17" ht="15" customHeight="1" x14ac:dyDescent="0.2">
      <c r="B6" s="102" t="s">
        <v>22</v>
      </c>
      <c r="C6" s="102"/>
      <c r="D6" s="102"/>
      <c r="E6" s="103"/>
      <c r="F6" s="135"/>
      <c r="G6" s="136"/>
      <c r="H6" s="136"/>
      <c r="I6" s="136"/>
      <c r="J6" s="136"/>
      <c r="K6" s="136"/>
      <c r="L6" s="137"/>
      <c r="Q6" s="7" t="s">
        <v>55</v>
      </c>
    </row>
    <row r="7" spans="2:17" ht="15" customHeight="1" x14ac:dyDescent="0.2">
      <c r="B7" s="102" t="s">
        <v>24</v>
      </c>
      <c r="C7" s="102"/>
      <c r="D7" s="102"/>
      <c r="E7" s="103"/>
      <c r="F7" s="135"/>
      <c r="G7" s="136"/>
      <c r="H7" s="136"/>
      <c r="I7" s="136"/>
      <c r="J7" s="136"/>
      <c r="K7" s="136"/>
      <c r="L7" s="137"/>
      <c r="Q7" s="7" t="s">
        <v>56</v>
      </c>
    </row>
    <row r="8" spans="2:17" ht="15" customHeight="1" x14ac:dyDescent="0.2">
      <c r="B8" s="103" t="s">
        <v>39</v>
      </c>
      <c r="C8" s="104"/>
      <c r="D8" s="104"/>
      <c r="E8" s="104"/>
      <c r="F8" s="135"/>
      <c r="G8" s="136"/>
      <c r="H8" s="136"/>
      <c r="I8" s="136"/>
      <c r="J8" s="136"/>
      <c r="K8" s="136"/>
      <c r="L8" s="137"/>
      <c r="Q8" s="7"/>
    </row>
    <row r="9" spans="2:17" ht="15" customHeight="1" x14ac:dyDescent="0.2">
      <c r="B9" s="146" t="s">
        <v>8</v>
      </c>
      <c r="C9" s="146"/>
      <c r="D9" s="146"/>
      <c r="E9" s="147"/>
      <c r="F9" s="138"/>
      <c r="G9" s="139"/>
      <c r="H9" s="139"/>
      <c r="I9" s="139"/>
      <c r="J9" s="139"/>
      <c r="K9" s="139"/>
      <c r="L9" s="140"/>
      <c r="Q9" s="7"/>
    </row>
    <row r="10" spans="2:17" ht="27.75" customHeight="1" thickBot="1" x14ac:dyDescent="0.25">
      <c r="B10" s="141" t="s">
        <v>21</v>
      </c>
      <c r="C10" s="141"/>
      <c r="D10" s="141"/>
      <c r="E10" s="142"/>
      <c r="F10" s="143"/>
      <c r="G10" s="144"/>
      <c r="H10" s="144"/>
      <c r="I10" s="144"/>
      <c r="J10" s="144"/>
      <c r="K10" s="144"/>
      <c r="L10" s="145"/>
      <c r="Q10" s="7"/>
    </row>
    <row r="11" spans="2:17" ht="15" customHeight="1" thickTop="1" x14ac:dyDescent="0.2">
      <c r="B11" s="102" t="s">
        <v>23</v>
      </c>
      <c r="C11" s="102"/>
      <c r="D11" s="102"/>
      <c r="E11" s="102"/>
      <c r="F11" s="99"/>
      <c r="G11" s="99"/>
      <c r="H11" s="99"/>
      <c r="I11" s="99"/>
      <c r="J11" s="99"/>
      <c r="K11" s="100"/>
      <c r="L11" s="86"/>
      <c r="Q11" s="7"/>
    </row>
    <row r="12" spans="2:17" ht="47.25" customHeight="1" x14ac:dyDescent="0.2">
      <c r="B12" s="102" t="s">
        <v>47</v>
      </c>
      <c r="C12" s="102"/>
      <c r="D12" s="102"/>
      <c r="E12" s="102"/>
      <c r="F12" s="102"/>
      <c r="G12" s="102"/>
      <c r="H12" s="102"/>
      <c r="I12" s="102"/>
      <c r="J12" s="102"/>
      <c r="K12" s="103"/>
      <c r="L12" s="87"/>
      <c r="Q12" s="7"/>
    </row>
    <row r="13" spans="2:17" ht="28.5" customHeight="1" thickBot="1" x14ac:dyDescent="0.25">
      <c r="B13" s="102" t="s">
        <v>46</v>
      </c>
      <c r="C13" s="102"/>
      <c r="D13" s="102"/>
      <c r="E13" s="102"/>
      <c r="F13" s="102"/>
      <c r="G13" s="102"/>
      <c r="H13" s="102"/>
      <c r="I13" s="102"/>
      <c r="J13" s="102"/>
      <c r="K13" s="103"/>
      <c r="L13" s="88"/>
      <c r="Q13" s="7"/>
    </row>
    <row r="14" spans="2:17" ht="28.5" customHeight="1" thickTop="1" x14ac:dyDescent="0.2">
      <c r="B14" s="102" t="s">
        <v>63</v>
      </c>
      <c r="C14" s="102"/>
      <c r="D14" s="102"/>
      <c r="E14" s="102"/>
      <c r="F14" s="102"/>
      <c r="G14" s="102"/>
      <c r="H14" s="102"/>
      <c r="I14" s="102"/>
      <c r="J14" s="102"/>
      <c r="K14" s="102"/>
      <c r="L14" s="85">
        <f>ROUNDUP($L$12*0.7,0)</f>
        <v>0</v>
      </c>
      <c r="Q14" s="7"/>
    </row>
    <row r="15" spans="2:17" ht="25.5" customHeight="1" x14ac:dyDescent="0.2">
      <c r="B15" s="102" t="s">
        <v>53</v>
      </c>
      <c r="C15" s="102"/>
      <c r="D15" s="102"/>
      <c r="E15" s="102"/>
      <c r="F15" s="102"/>
      <c r="G15" s="102"/>
      <c r="H15" s="102"/>
      <c r="I15" s="102"/>
      <c r="J15" s="102"/>
      <c r="K15" s="102"/>
      <c r="L15" s="85">
        <f>ROUNDUP($L$12*0.4,0)</f>
        <v>0</v>
      </c>
      <c r="Q15" s="7"/>
    </row>
    <row r="16" spans="2:17" ht="28.5" customHeight="1" x14ac:dyDescent="0.2">
      <c r="B16" s="102" t="s">
        <v>54</v>
      </c>
      <c r="C16" s="102"/>
      <c r="D16" s="102"/>
      <c r="E16" s="102"/>
      <c r="F16" s="102"/>
      <c r="G16" s="102"/>
      <c r="H16" s="102"/>
      <c r="I16" s="102"/>
      <c r="J16" s="102"/>
      <c r="K16" s="102"/>
      <c r="L16" s="41">
        <f>ROUNDUP($L$12*0.2,0)</f>
        <v>0</v>
      </c>
      <c r="Q16" s="7"/>
    </row>
    <row r="17" spans="2:20" ht="15" customHeight="1" x14ac:dyDescent="0.2">
      <c r="B17" s="102" t="s">
        <v>28</v>
      </c>
      <c r="C17" s="102"/>
      <c r="D17" s="102"/>
      <c r="E17" s="102"/>
      <c r="F17" s="102"/>
      <c r="G17" s="102"/>
      <c r="H17" s="102"/>
      <c r="I17" s="102"/>
      <c r="J17" s="102"/>
      <c r="K17" s="102"/>
      <c r="L17" s="37">
        <v>0.05</v>
      </c>
      <c r="O17" s="8"/>
      <c r="Q17" s="7"/>
    </row>
    <row r="18" spans="2:20" ht="15" hidden="1" customHeight="1" x14ac:dyDescent="0.2">
      <c r="B18" s="103" t="s">
        <v>60</v>
      </c>
      <c r="C18" s="104"/>
      <c r="D18" s="104"/>
      <c r="E18" s="104"/>
      <c r="F18" s="104"/>
      <c r="G18" s="104"/>
      <c r="H18" s="104"/>
      <c r="I18" s="104"/>
      <c r="J18" s="104"/>
      <c r="K18" s="105"/>
      <c r="L18" s="78">
        <f>IF(ROUNDUP($L$12*70%,0)&gt;$L$13,ROUNDUP($L$12*70%,0)*$L$17,$L$13*$L$17)</f>
        <v>0</v>
      </c>
      <c r="Q18" s="7"/>
    </row>
    <row r="19" spans="2:20" ht="15" hidden="1" customHeight="1" x14ac:dyDescent="0.2">
      <c r="B19" s="103" t="s">
        <v>61</v>
      </c>
      <c r="C19" s="104"/>
      <c r="D19" s="104"/>
      <c r="E19" s="104"/>
      <c r="F19" s="104"/>
      <c r="G19" s="104"/>
      <c r="H19" s="104"/>
      <c r="I19" s="104"/>
      <c r="J19" s="104"/>
      <c r="K19" s="105"/>
      <c r="L19" s="78">
        <f>IF(ROUNDUP($L$12*40%,0)&gt;$L$13,ROUNDUP($L$12*40%,0)*$L$17,$L$13*$L$17)</f>
        <v>0</v>
      </c>
      <c r="Q19" s="7"/>
    </row>
    <row r="20" spans="2:20" ht="15" hidden="1" customHeight="1" x14ac:dyDescent="0.2">
      <c r="B20" s="103" t="s">
        <v>62</v>
      </c>
      <c r="C20" s="104"/>
      <c r="D20" s="104"/>
      <c r="E20" s="104"/>
      <c r="F20" s="104"/>
      <c r="G20" s="104"/>
      <c r="H20" s="104"/>
      <c r="I20" s="104"/>
      <c r="J20" s="104"/>
      <c r="K20" s="105"/>
      <c r="L20" s="78">
        <f>IF(ROUNDUP($L$12*20%,0)&gt;$L$13,ROUNDUP($L$12*20%,0)*$L$17,$L$13*$L$17)</f>
        <v>0</v>
      </c>
      <c r="Q20" s="7"/>
    </row>
    <row r="21" spans="2:20" ht="17.45" customHeight="1" x14ac:dyDescent="0.2">
      <c r="B21" s="103" t="s">
        <v>48</v>
      </c>
      <c r="C21" s="104"/>
      <c r="D21" s="104"/>
      <c r="E21" s="104"/>
      <c r="F21" s="104"/>
      <c r="G21" s="104"/>
      <c r="H21" s="104"/>
      <c r="I21" s="104"/>
      <c r="J21" s="104"/>
      <c r="K21" s="105"/>
      <c r="L21" s="79">
        <f>$L$12*$L$17</f>
        <v>0</v>
      </c>
      <c r="Q21" s="7"/>
    </row>
    <row r="22" spans="2:20" ht="17.45" customHeight="1" x14ac:dyDescent="0.2">
      <c r="B22" s="103" t="s">
        <v>59</v>
      </c>
      <c r="C22" s="104"/>
      <c r="D22" s="104"/>
      <c r="E22" s="104"/>
      <c r="F22" s="104"/>
      <c r="G22" s="104"/>
      <c r="H22" s="104"/>
      <c r="I22" s="104"/>
      <c r="J22" s="104"/>
      <c r="K22" s="105"/>
      <c r="L22" s="79">
        <f>L14*$L$17</f>
        <v>0</v>
      </c>
      <c r="Q22" s="7"/>
    </row>
    <row r="23" spans="2:20" ht="15" customHeight="1" x14ac:dyDescent="0.2">
      <c r="B23" s="103" t="s">
        <v>51</v>
      </c>
      <c r="C23" s="104"/>
      <c r="D23" s="104"/>
      <c r="E23" s="104"/>
      <c r="F23" s="104"/>
      <c r="G23" s="104"/>
      <c r="H23" s="104"/>
      <c r="I23" s="104"/>
      <c r="J23" s="104"/>
      <c r="K23" s="105"/>
      <c r="L23" s="79">
        <f t="shared" ref="L23:L24" si="0">L15*$L$17</f>
        <v>0</v>
      </c>
      <c r="Q23" s="7"/>
    </row>
    <row r="24" spans="2:20" ht="15" customHeight="1" x14ac:dyDescent="0.2">
      <c r="B24" s="103" t="s">
        <v>52</v>
      </c>
      <c r="C24" s="104"/>
      <c r="D24" s="104"/>
      <c r="E24" s="104"/>
      <c r="F24" s="104"/>
      <c r="G24" s="104"/>
      <c r="H24" s="104"/>
      <c r="I24" s="104"/>
      <c r="J24" s="104"/>
      <c r="K24" s="105"/>
      <c r="L24" s="79">
        <f t="shared" si="0"/>
        <v>0</v>
      </c>
      <c r="Q24" s="7"/>
    </row>
    <row r="25" spans="2:20" ht="15" customHeight="1" x14ac:dyDescent="0.2">
      <c r="B25" s="103" t="s">
        <v>49</v>
      </c>
      <c r="C25" s="104"/>
      <c r="D25" s="104"/>
      <c r="E25" s="104"/>
      <c r="F25" s="104"/>
      <c r="G25" s="104"/>
      <c r="H25" s="104"/>
      <c r="I25" s="104"/>
      <c r="J25" s="104"/>
      <c r="K25" s="105"/>
      <c r="L25" s="9">
        <f>IF(F10="4 Wochen vor Vertragsbeginn bzw. unmittelbar nach Zuschlagserteilung (100 % der Teilnehmerplätze)",L21,IF(F10="Aktualisierung wegen allg. Personaländerung bei teilnehmerplatzbezogener Vergütung (für mind. 70 % der angegebenen Teilnehmerplätze)",L22,IF(F10="Aktualisierung wegen teilnehmerbezogener Vergütung gem. § 26 Abs. 3b) bzw. Abs. 4b) des Vertrages - Stufe 1 (für mind. 40 % der angegebenen Teilnehmerplätze)",L23,IF(F10="Aktualisierung wegen teilnehmerbezogener Vergütung gem. § 26 Abs. 3b) des Vertrages - Stufe 2 (für mind. 20 % der angegebenen Teilnehmerplätze)",L24,0))))</f>
        <v>0</v>
      </c>
      <c r="Q25" s="7"/>
    </row>
    <row r="26" spans="2:20" ht="15" customHeight="1" x14ac:dyDescent="0.2">
      <c r="B26" s="10"/>
      <c r="C26" s="10"/>
      <c r="D26" s="10"/>
      <c r="E26" s="11"/>
      <c r="F26" s="11"/>
      <c r="G26" s="11"/>
      <c r="H26" s="11"/>
      <c r="I26" s="11"/>
      <c r="J26" s="11"/>
      <c r="K26" s="11"/>
      <c r="Q26" s="7"/>
    </row>
    <row r="27" spans="2:20" ht="15" customHeight="1" x14ac:dyDescent="0.2">
      <c r="B27" s="10"/>
      <c r="C27" s="10"/>
      <c r="D27" s="10"/>
      <c r="E27" s="11"/>
      <c r="F27" s="11"/>
      <c r="G27" s="11"/>
      <c r="H27" s="11"/>
      <c r="I27" s="11"/>
      <c r="J27" s="17"/>
      <c r="K27" s="11"/>
      <c r="N27" s="12" t="s">
        <v>26</v>
      </c>
      <c r="O27" s="13"/>
      <c r="Q27" s="7"/>
      <c r="T27" s="14"/>
    </row>
    <row r="28" spans="2:20" ht="15" customHeight="1" thickBot="1" x14ac:dyDescent="0.25">
      <c r="B28" s="110"/>
      <c r="C28" s="110"/>
      <c r="D28" s="40"/>
      <c r="E28" s="111" t="s">
        <v>9</v>
      </c>
      <c r="F28" s="112"/>
      <c r="G28" s="112" t="s">
        <v>11</v>
      </c>
      <c r="H28" s="131"/>
      <c r="I28" s="131"/>
      <c r="J28" s="17"/>
      <c r="K28" s="72"/>
      <c r="N28" s="15">
        <f>IF(L15*L17&gt;L18,ROUND(L15*L17,2),L18)</f>
        <v>0</v>
      </c>
      <c r="O28" s="13"/>
      <c r="Q28" s="7"/>
      <c r="T28" s="14"/>
    </row>
    <row r="29" spans="2:20" ht="28.5" customHeight="1" thickTop="1" x14ac:dyDescent="0.2">
      <c r="B29" s="110"/>
      <c r="C29" s="110"/>
      <c r="D29" s="40"/>
      <c r="E29" s="113" t="s">
        <v>12</v>
      </c>
      <c r="F29" s="114"/>
      <c r="G29" s="16" t="s">
        <v>12</v>
      </c>
      <c r="H29" s="16"/>
      <c r="I29" s="16" t="s">
        <v>10</v>
      </c>
      <c r="J29" s="17"/>
      <c r="K29" s="17"/>
      <c r="N29" s="18"/>
      <c r="O29" s="13"/>
      <c r="Q29" s="19"/>
      <c r="T29" s="14"/>
    </row>
    <row r="30" spans="2:20" ht="15" customHeight="1" x14ac:dyDescent="0.2">
      <c r="B30" s="116" t="s">
        <v>31</v>
      </c>
      <c r="C30" s="117"/>
      <c r="D30" s="117"/>
      <c r="E30" s="124" t="str">
        <f>IF(F10="","",IF($F$10="4 Wochen vor Vertragsbeginn bzw. unmittelbar nach Zuschlagserteilung (100 % der Teilnehmerplätze)",$L$21,IF($F$10="Aktualisierung wegen allg. Personaländerung bei teilnehmerplatzbezogener Vergütung (für mind. 70 % der angegebenen Teilnehmerplätze)",MAX(L18,$L$25),IF($F$10="Aktualisierung wegen teilnehmerbezogener Vergütung gem. § 26 Abs. 3b) bzw. Abs. 4b) des Vertrages - Stufe 1 (für mind. 40 % der angegebenen Teilnehmerplätze)",MAX(L19,$L$25),IF(F10="Aktualisierung wegen teilnehmerbezogener Vergütung gem. § 26 Abs. 3b) des Vertrages - Stufe 2 (für mind. 20 % der angegebenen Teilnehmerplätze)",MAX(L20,$L$25),"")))))</f>
        <v/>
      </c>
      <c r="F30" s="125"/>
      <c r="G30" s="107">
        <f>(SUMIF(G39:G68,"Sozialpädagoge als BerEb",J39:J68)+SUMIF(G39:G68,"Meister oder Techniker oder Fachwirt als BerEb",J39:J68)+SUMIF(G39:G68,"Fach- und Führungskräfte als BerEb",J39:J68))/39</f>
        <v>0</v>
      </c>
      <c r="H30" s="81"/>
      <c r="I30" s="82">
        <f>SUMIF(G39:G68,"Sozialpädagoge als BerEb",J39:J68)/39</f>
        <v>0</v>
      </c>
      <c r="K30" s="20"/>
      <c r="N30" s="21"/>
      <c r="O30" s="13"/>
      <c r="Q30" s="19"/>
      <c r="T30" s="14"/>
    </row>
    <row r="31" spans="2:20" ht="27" customHeight="1" x14ac:dyDescent="0.2">
      <c r="B31" s="118" t="s">
        <v>30</v>
      </c>
      <c r="C31" s="119"/>
      <c r="D31" s="119"/>
      <c r="E31" s="126"/>
      <c r="F31" s="127"/>
      <c r="G31" s="108"/>
      <c r="H31" s="81"/>
      <c r="I31" s="82">
        <f>SUMIF(G39:G68,"Meister oder Techniker oder Fachwirt als BerEb",J39:J68)/39</f>
        <v>0</v>
      </c>
      <c r="K31" s="20"/>
      <c r="N31" s="21"/>
      <c r="O31" s="13"/>
      <c r="Q31" s="19"/>
      <c r="T31" s="14"/>
    </row>
    <row r="32" spans="2:20" ht="20.45" customHeight="1" x14ac:dyDescent="0.2">
      <c r="B32" s="149" t="s">
        <v>50</v>
      </c>
      <c r="C32" s="149"/>
      <c r="D32" s="150"/>
      <c r="E32" s="128"/>
      <c r="F32" s="129"/>
      <c r="G32" s="109"/>
      <c r="H32" s="83"/>
      <c r="I32" s="84">
        <f>SUMIF(G39:G68,"Fach- und Führungskräfte als BerEb",J39:J68)/39</f>
        <v>0</v>
      </c>
      <c r="K32" s="20"/>
      <c r="N32" s="21"/>
      <c r="O32" s="13"/>
      <c r="Q32" s="19"/>
      <c r="T32" s="14"/>
    </row>
    <row r="33" spans="2:32" ht="15" customHeight="1" x14ac:dyDescent="0.2">
      <c r="B33" s="120" t="s">
        <v>14</v>
      </c>
      <c r="C33" s="120"/>
      <c r="D33" s="120"/>
      <c r="E33" s="22" t="str">
        <f>E30</f>
        <v/>
      </c>
      <c r="F33" s="23"/>
      <c r="G33" s="22">
        <f>SUM(G30:G32)</f>
        <v>0</v>
      </c>
      <c r="H33" s="66"/>
      <c r="I33" s="66"/>
      <c r="J33" s="24"/>
      <c r="K33" s="20"/>
      <c r="N33" s="25"/>
      <c r="O33" s="13"/>
      <c r="Q33" s="19"/>
      <c r="T33" s="14"/>
    </row>
    <row r="34" spans="2:32" ht="15" customHeight="1" x14ac:dyDescent="0.2">
      <c r="B34" s="121" t="s">
        <v>32</v>
      </c>
      <c r="C34" s="122"/>
      <c r="D34" s="122"/>
      <c r="E34" s="26" t="str">
        <f>IF(F10="","",$L$25)</f>
        <v/>
      </c>
      <c r="F34" s="23"/>
      <c r="G34" s="27">
        <f>SUMIF(K39:K68,"festangestellt",J39:J68)/39</f>
        <v>0</v>
      </c>
      <c r="H34" s="67"/>
      <c r="I34" s="67"/>
      <c r="J34" s="24"/>
      <c r="K34" s="20"/>
      <c r="Q34" s="28"/>
      <c r="T34" s="14"/>
    </row>
    <row r="35" spans="2:32" ht="45.75" customHeight="1" x14ac:dyDescent="0.2">
      <c r="B35" s="148"/>
      <c r="C35" s="148"/>
      <c r="D35" s="148"/>
      <c r="E35" s="148"/>
      <c r="F35" s="148"/>
      <c r="G35" s="148"/>
      <c r="H35" s="148"/>
      <c r="I35" s="148"/>
      <c r="J35" s="148"/>
      <c r="K35" s="148"/>
      <c r="O35" s="25"/>
      <c r="P35" s="25"/>
      <c r="Q35" s="28"/>
      <c r="T35" s="14"/>
      <c r="AD35" s="91" t="s">
        <v>33</v>
      </c>
      <c r="AE35" s="92"/>
    </row>
    <row r="36" spans="2:32" ht="21.75" customHeight="1" x14ac:dyDescent="0.2">
      <c r="B36" s="115" t="s">
        <v>16</v>
      </c>
      <c r="C36" s="115"/>
      <c r="D36" s="115"/>
      <c r="E36" s="115"/>
      <c r="F36" s="115"/>
      <c r="G36" s="115"/>
      <c r="H36" s="115"/>
      <c r="I36" s="115"/>
      <c r="J36" s="115"/>
      <c r="K36" s="115"/>
      <c r="T36" s="14"/>
      <c r="AD36" s="42"/>
      <c r="AE36" s="43"/>
    </row>
    <row r="37" spans="2:32" ht="25.5" x14ac:dyDescent="0.2">
      <c r="B37" s="29" t="s">
        <v>20</v>
      </c>
      <c r="C37" s="93" t="s">
        <v>3</v>
      </c>
      <c r="D37" s="93"/>
      <c r="E37" s="38" t="s">
        <v>4</v>
      </c>
      <c r="F37" s="38" t="s">
        <v>15</v>
      </c>
      <c r="G37" s="38" t="s">
        <v>29</v>
      </c>
      <c r="H37" s="73" t="s">
        <v>43</v>
      </c>
      <c r="I37" s="44" t="s">
        <v>38</v>
      </c>
      <c r="J37" s="38" t="s">
        <v>6</v>
      </c>
      <c r="K37" s="93" t="s">
        <v>7</v>
      </c>
      <c r="L37" s="93"/>
      <c r="T37" s="14"/>
      <c r="AD37" s="44" t="s">
        <v>34</v>
      </c>
      <c r="AE37" s="44" t="s">
        <v>35</v>
      </c>
      <c r="AF37" s="44" t="s">
        <v>44</v>
      </c>
    </row>
    <row r="38" spans="2:32" ht="3.75" customHeight="1" x14ac:dyDescent="0.2">
      <c r="B38" s="30"/>
      <c r="C38" s="94"/>
      <c r="D38" s="95"/>
      <c r="E38" s="31"/>
      <c r="F38" s="31"/>
      <c r="G38" s="31"/>
      <c r="H38" s="31"/>
      <c r="I38" s="45"/>
      <c r="J38" s="31"/>
      <c r="K38" s="94"/>
      <c r="L38" s="95"/>
      <c r="T38" s="14"/>
      <c r="AD38" s="45"/>
      <c r="AE38" s="45"/>
      <c r="AF38" s="45"/>
    </row>
    <row r="39" spans="2:32" ht="12.75" x14ac:dyDescent="0.2">
      <c r="B39" s="32">
        <v>1</v>
      </c>
      <c r="C39" s="123"/>
      <c r="D39" s="123"/>
      <c r="E39" s="76"/>
      <c r="F39" s="55"/>
      <c r="G39" s="76"/>
      <c r="H39" s="74"/>
      <c r="I39" s="68"/>
      <c r="J39" s="56"/>
      <c r="K39" s="89"/>
      <c r="L39" s="90"/>
      <c r="M39" s="57"/>
      <c r="N39" s="57"/>
      <c r="O39" s="57"/>
      <c r="P39" s="57"/>
      <c r="Q39" s="58"/>
      <c r="R39" s="57"/>
      <c r="S39" s="57"/>
      <c r="T39" s="59"/>
      <c r="U39" s="57"/>
      <c r="V39" s="57"/>
      <c r="W39" s="57"/>
      <c r="X39" s="57"/>
      <c r="Y39" s="57"/>
      <c r="Z39" s="57"/>
      <c r="AA39" s="57"/>
      <c r="AB39" s="57"/>
      <c r="AC39" s="57"/>
      <c r="AD39" s="46"/>
      <c r="AE39" s="47"/>
      <c r="AF39" s="47"/>
    </row>
    <row r="40" spans="2:32" ht="12.75" x14ac:dyDescent="0.2">
      <c r="B40" s="33">
        <v>2</v>
      </c>
      <c r="C40" s="96"/>
      <c r="D40" s="96"/>
      <c r="E40" s="48"/>
      <c r="F40" s="55"/>
      <c r="G40" s="80"/>
      <c r="H40" s="77"/>
      <c r="I40" s="69"/>
      <c r="J40" s="61"/>
      <c r="K40" s="89"/>
      <c r="L40" s="90"/>
      <c r="M40" s="57"/>
      <c r="N40" s="57"/>
      <c r="O40" s="57"/>
      <c r="P40" s="57"/>
      <c r="Q40" s="58"/>
      <c r="R40" s="57"/>
      <c r="S40" s="57"/>
      <c r="T40" s="59"/>
      <c r="U40" s="57"/>
      <c r="V40" s="57"/>
      <c r="W40" s="57"/>
      <c r="X40" s="57"/>
      <c r="Y40" s="57"/>
      <c r="Z40" s="57"/>
      <c r="AA40" s="57"/>
      <c r="AB40" s="57"/>
      <c r="AC40" s="57"/>
      <c r="AD40" s="48"/>
      <c r="AE40" s="49"/>
      <c r="AF40" s="49"/>
    </row>
    <row r="41" spans="2:32" ht="12.75" x14ac:dyDescent="0.2">
      <c r="B41" s="33">
        <v>3</v>
      </c>
      <c r="C41" s="96"/>
      <c r="D41" s="96"/>
      <c r="E41" s="48"/>
      <c r="F41" s="55"/>
      <c r="G41" s="80"/>
      <c r="H41" s="77"/>
      <c r="I41" s="70"/>
      <c r="J41" s="61"/>
      <c r="K41" s="89"/>
      <c r="L41" s="90"/>
      <c r="M41" s="57"/>
      <c r="N41" s="57"/>
      <c r="O41" s="57"/>
      <c r="P41" s="57"/>
      <c r="Q41" s="58"/>
      <c r="R41" s="57"/>
      <c r="S41" s="57"/>
      <c r="T41" s="59"/>
      <c r="U41" s="57"/>
      <c r="V41" s="57"/>
      <c r="W41" s="57"/>
      <c r="X41" s="57"/>
      <c r="Y41" s="57"/>
      <c r="Z41" s="57"/>
      <c r="AA41" s="57"/>
      <c r="AB41" s="57"/>
      <c r="AC41" s="57"/>
      <c r="AD41" s="48"/>
      <c r="AE41" s="49"/>
      <c r="AF41" s="49"/>
    </row>
    <row r="42" spans="2:32" ht="12.75" x14ac:dyDescent="0.2">
      <c r="B42" s="33">
        <v>4</v>
      </c>
      <c r="C42" s="96"/>
      <c r="D42" s="96"/>
      <c r="E42" s="48"/>
      <c r="F42" s="55"/>
      <c r="G42" s="80"/>
      <c r="H42" s="77"/>
      <c r="I42" s="69"/>
      <c r="J42" s="61"/>
      <c r="K42" s="89"/>
      <c r="L42" s="90"/>
      <c r="M42" s="57"/>
      <c r="N42" s="57"/>
      <c r="O42" s="57"/>
      <c r="P42" s="57"/>
      <c r="Q42" s="58"/>
      <c r="R42" s="57"/>
      <c r="S42" s="57"/>
      <c r="T42" s="59"/>
      <c r="U42" s="57"/>
      <c r="V42" s="57"/>
      <c r="W42" s="57"/>
      <c r="X42" s="57"/>
      <c r="Y42" s="57"/>
      <c r="Z42" s="57"/>
      <c r="AA42" s="57"/>
      <c r="AB42" s="57"/>
      <c r="AC42" s="57"/>
      <c r="AD42" s="48"/>
      <c r="AE42" s="49"/>
      <c r="AF42" s="49"/>
    </row>
    <row r="43" spans="2:32" ht="12.75" x14ac:dyDescent="0.2">
      <c r="B43" s="33">
        <v>5</v>
      </c>
      <c r="C43" s="96"/>
      <c r="D43" s="96"/>
      <c r="E43" s="48"/>
      <c r="F43" s="55"/>
      <c r="G43" s="80"/>
      <c r="H43" s="77"/>
      <c r="I43" s="70"/>
      <c r="J43" s="61"/>
      <c r="K43" s="89"/>
      <c r="L43" s="90"/>
      <c r="M43" s="57"/>
      <c r="N43" s="57"/>
      <c r="O43" s="57"/>
      <c r="P43" s="57"/>
      <c r="Q43" s="57"/>
      <c r="R43" s="57"/>
      <c r="S43" s="57"/>
      <c r="T43" s="59"/>
      <c r="U43" s="57"/>
      <c r="V43" s="57"/>
      <c r="W43" s="57"/>
      <c r="X43" s="57"/>
      <c r="Y43" s="57"/>
      <c r="Z43" s="57"/>
      <c r="AA43" s="57"/>
      <c r="AB43" s="57"/>
      <c r="AC43" s="57"/>
      <c r="AD43" s="48"/>
      <c r="AE43" s="49"/>
      <c r="AF43" s="49"/>
    </row>
    <row r="44" spans="2:32" ht="12.75" x14ac:dyDescent="0.2">
      <c r="B44" s="33">
        <v>6</v>
      </c>
      <c r="C44" s="96"/>
      <c r="D44" s="96"/>
      <c r="E44" s="48"/>
      <c r="F44" s="55"/>
      <c r="G44" s="80"/>
      <c r="H44" s="77"/>
      <c r="I44" s="70"/>
      <c r="J44" s="61"/>
      <c r="K44" s="89"/>
      <c r="L44" s="90"/>
      <c r="M44" s="57"/>
      <c r="N44" s="62"/>
      <c r="O44" s="57"/>
      <c r="P44" s="57"/>
      <c r="Q44" s="57"/>
      <c r="R44" s="57"/>
      <c r="S44" s="57"/>
      <c r="T44" s="59"/>
      <c r="U44" s="57"/>
      <c r="V44" s="57"/>
      <c r="W44" s="57"/>
      <c r="X44" s="57"/>
      <c r="Y44" s="57"/>
      <c r="Z44" s="57"/>
      <c r="AA44" s="57"/>
      <c r="AB44" s="57"/>
      <c r="AC44" s="57"/>
      <c r="AD44" s="48"/>
      <c r="AE44" s="49"/>
      <c r="AF44" s="49"/>
    </row>
    <row r="45" spans="2:32" ht="12.75" x14ac:dyDescent="0.2">
      <c r="B45" s="33">
        <v>7</v>
      </c>
      <c r="C45" s="96"/>
      <c r="D45" s="96"/>
      <c r="E45" s="48"/>
      <c r="F45" s="55"/>
      <c r="G45" s="80"/>
      <c r="H45" s="77"/>
      <c r="I45" s="70"/>
      <c r="J45" s="61"/>
      <c r="K45" s="89"/>
      <c r="L45" s="90"/>
      <c r="M45" s="57"/>
      <c r="N45" s="57"/>
      <c r="O45" s="57"/>
      <c r="P45" s="57"/>
      <c r="Q45" s="57"/>
      <c r="R45" s="57"/>
      <c r="S45" s="57"/>
      <c r="T45" s="59"/>
      <c r="U45" s="57"/>
      <c r="V45" s="57"/>
      <c r="W45" s="57"/>
      <c r="X45" s="57"/>
      <c r="Y45" s="57"/>
      <c r="Z45" s="57"/>
      <c r="AA45" s="57"/>
      <c r="AB45" s="57"/>
      <c r="AC45" s="57"/>
      <c r="AD45" s="48"/>
      <c r="AE45" s="49"/>
      <c r="AF45" s="49"/>
    </row>
    <row r="46" spans="2:32" s="34" customFormat="1" ht="12.75" x14ac:dyDescent="0.2">
      <c r="B46" s="33">
        <v>8</v>
      </c>
      <c r="C46" s="96"/>
      <c r="D46" s="96"/>
      <c r="E46" s="48"/>
      <c r="F46" s="55"/>
      <c r="G46" s="80"/>
      <c r="H46" s="77"/>
      <c r="I46" s="70"/>
      <c r="J46" s="61"/>
      <c r="K46" s="89"/>
      <c r="L46" s="90"/>
      <c r="M46" s="62"/>
      <c r="N46" s="57"/>
      <c r="O46" s="62"/>
      <c r="P46" s="62"/>
      <c r="Q46" s="62"/>
      <c r="R46" s="62"/>
      <c r="S46" s="62"/>
      <c r="T46" s="59"/>
      <c r="U46" s="62"/>
      <c r="V46" s="62"/>
      <c r="W46" s="62"/>
      <c r="X46" s="62"/>
      <c r="Y46" s="62"/>
      <c r="Z46" s="62"/>
      <c r="AA46" s="62"/>
      <c r="AB46" s="62"/>
      <c r="AC46" s="62"/>
      <c r="AD46" s="48"/>
      <c r="AE46" s="49"/>
      <c r="AF46" s="49"/>
    </row>
    <row r="47" spans="2:32" ht="12.75" x14ac:dyDescent="0.2">
      <c r="B47" s="33">
        <v>9</v>
      </c>
      <c r="C47" s="96"/>
      <c r="D47" s="96"/>
      <c r="E47" s="48"/>
      <c r="F47" s="55"/>
      <c r="G47" s="80"/>
      <c r="H47" s="77"/>
      <c r="I47" s="70"/>
      <c r="J47" s="61"/>
      <c r="K47" s="89"/>
      <c r="L47" s="90"/>
      <c r="M47" s="57"/>
      <c r="N47" s="57"/>
      <c r="O47" s="57"/>
      <c r="P47" s="57"/>
      <c r="Q47" s="57"/>
      <c r="R47" s="57"/>
      <c r="S47" s="57"/>
      <c r="T47" s="59"/>
      <c r="U47" s="57"/>
      <c r="V47" s="57"/>
      <c r="W47" s="57"/>
      <c r="X47" s="57"/>
      <c r="Y47" s="57"/>
      <c r="Z47" s="57"/>
      <c r="AA47" s="57"/>
      <c r="AB47" s="57"/>
      <c r="AC47" s="57"/>
      <c r="AD47" s="48"/>
      <c r="AE47" s="49"/>
      <c r="AF47" s="49"/>
    </row>
    <row r="48" spans="2:32" ht="12.75" x14ac:dyDescent="0.2">
      <c r="B48" s="33">
        <v>10</v>
      </c>
      <c r="C48" s="96"/>
      <c r="D48" s="96"/>
      <c r="E48" s="48"/>
      <c r="F48" s="60"/>
      <c r="G48" s="80"/>
      <c r="H48" s="77"/>
      <c r="I48" s="70"/>
      <c r="J48" s="61"/>
      <c r="K48" s="89"/>
      <c r="L48" s="90"/>
      <c r="M48" s="57"/>
      <c r="N48" s="57"/>
      <c r="O48" s="57"/>
      <c r="P48" s="57"/>
      <c r="Q48" s="57"/>
      <c r="R48" s="57"/>
      <c r="S48" s="57"/>
      <c r="T48" s="59"/>
      <c r="U48" s="57"/>
      <c r="V48" s="57"/>
      <c r="W48" s="57"/>
      <c r="X48" s="57"/>
      <c r="Y48" s="57"/>
      <c r="Z48" s="57"/>
      <c r="AA48" s="57"/>
      <c r="AB48" s="57"/>
      <c r="AC48" s="57"/>
      <c r="AD48" s="48"/>
      <c r="AE48" s="49"/>
      <c r="AF48" s="49"/>
    </row>
    <row r="49" spans="2:32" ht="12.75" x14ac:dyDescent="0.2">
      <c r="B49" s="33">
        <v>11</v>
      </c>
      <c r="C49" s="96"/>
      <c r="D49" s="96"/>
      <c r="E49" s="48"/>
      <c r="F49" s="60"/>
      <c r="G49" s="80"/>
      <c r="H49" s="77"/>
      <c r="I49" s="70"/>
      <c r="J49" s="61"/>
      <c r="K49" s="89"/>
      <c r="L49" s="90"/>
      <c r="M49" s="57"/>
      <c r="N49" s="57"/>
      <c r="O49" s="57"/>
      <c r="P49" s="57"/>
      <c r="Q49" s="57"/>
      <c r="R49" s="57"/>
      <c r="S49" s="57"/>
      <c r="T49" s="59"/>
      <c r="U49" s="57"/>
      <c r="V49" s="57"/>
      <c r="W49" s="57"/>
      <c r="X49" s="57"/>
      <c r="Y49" s="57"/>
      <c r="Z49" s="57"/>
      <c r="AA49" s="57"/>
      <c r="AB49" s="57"/>
      <c r="AC49" s="57"/>
      <c r="AD49" s="48"/>
      <c r="AE49" s="49"/>
      <c r="AF49" s="49"/>
    </row>
    <row r="50" spans="2:32" ht="12.75" x14ac:dyDescent="0.2">
      <c r="B50" s="33">
        <v>12</v>
      </c>
      <c r="C50" s="96"/>
      <c r="D50" s="96"/>
      <c r="E50" s="48"/>
      <c r="F50" s="60"/>
      <c r="G50" s="80"/>
      <c r="H50" s="77"/>
      <c r="I50" s="70"/>
      <c r="J50" s="61"/>
      <c r="K50" s="89"/>
      <c r="L50" s="90"/>
      <c r="M50" s="57"/>
      <c r="N50" s="57"/>
      <c r="O50" s="57"/>
      <c r="P50" s="57"/>
      <c r="Q50" s="57"/>
      <c r="R50" s="57"/>
      <c r="S50" s="57"/>
      <c r="T50" s="59"/>
      <c r="U50" s="57"/>
      <c r="V50" s="57"/>
      <c r="W50" s="57"/>
      <c r="X50" s="57"/>
      <c r="Y50" s="57"/>
      <c r="Z50" s="57"/>
      <c r="AA50" s="57"/>
      <c r="AB50" s="57"/>
      <c r="AC50" s="57"/>
      <c r="AD50" s="48"/>
      <c r="AE50" s="49"/>
      <c r="AF50" s="49"/>
    </row>
    <row r="51" spans="2:32" ht="12.75" x14ac:dyDescent="0.2">
      <c r="B51" s="33">
        <v>13</v>
      </c>
      <c r="C51" s="96"/>
      <c r="D51" s="96"/>
      <c r="E51" s="48"/>
      <c r="F51" s="60"/>
      <c r="G51" s="80"/>
      <c r="H51" s="77"/>
      <c r="I51" s="70"/>
      <c r="J51" s="61"/>
      <c r="K51" s="89"/>
      <c r="L51" s="90"/>
      <c r="M51" s="57"/>
      <c r="N51" s="57"/>
      <c r="O51" s="57"/>
      <c r="P51" s="57"/>
      <c r="Q51" s="57"/>
      <c r="R51" s="57"/>
      <c r="S51" s="57"/>
      <c r="T51" s="59"/>
      <c r="U51" s="57"/>
      <c r="V51" s="57"/>
      <c r="W51" s="57"/>
      <c r="X51" s="57"/>
      <c r="Y51" s="57"/>
      <c r="Z51" s="57"/>
      <c r="AA51" s="57"/>
      <c r="AB51" s="57"/>
      <c r="AC51" s="57"/>
      <c r="AD51" s="48"/>
      <c r="AE51" s="49"/>
      <c r="AF51" s="49"/>
    </row>
    <row r="52" spans="2:32" ht="12.75" x14ac:dyDescent="0.2">
      <c r="B52" s="33">
        <v>14</v>
      </c>
      <c r="C52" s="96"/>
      <c r="D52" s="96"/>
      <c r="E52" s="48"/>
      <c r="F52" s="60"/>
      <c r="G52" s="80"/>
      <c r="H52" s="77"/>
      <c r="I52" s="70"/>
      <c r="J52" s="61"/>
      <c r="K52" s="89"/>
      <c r="L52" s="90"/>
      <c r="M52" s="57"/>
      <c r="N52" s="57"/>
      <c r="O52" s="57"/>
      <c r="P52" s="57"/>
      <c r="Q52" s="57"/>
      <c r="R52" s="57"/>
      <c r="S52" s="57"/>
      <c r="T52" s="59"/>
      <c r="U52" s="57"/>
      <c r="V52" s="57"/>
      <c r="W52" s="57"/>
      <c r="X52" s="57"/>
      <c r="Y52" s="57"/>
      <c r="Z52" s="57"/>
      <c r="AA52" s="57"/>
      <c r="AB52" s="57"/>
      <c r="AC52" s="57"/>
      <c r="AD52" s="48"/>
      <c r="AE52" s="49"/>
      <c r="AF52" s="49"/>
    </row>
    <row r="53" spans="2:32" ht="12.75" x14ac:dyDescent="0.2">
      <c r="B53" s="33">
        <v>15</v>
      </c>
      <c r="C53" s="96"/>
      <c r="D53" s="96"/>
      <c r="E53" s="48"/>
      <c r="F53" s="60"/>
      <c r="G53" s="80"/>
      <c r="H53" s="77"/>
      <c r="I53" s="70"/>
      <c r="J53" s="61"/>
      <c r="K53" s="89"/>
      <c r="L53" s="90"/>
      <c r="M53" s="57"/>
      <c r="N53" s="57"/>
      <c r="O53" s="57"/>
      <c r="P53" s="57"/>
      <c r="Q53" s="57"/>
      <c r="R53" s="57"/>
      <c r="S53" s="57"/>
      <c r="T53" s="59"/>
      <c r="U53" s="57"/>
      <c r="V53" s="57"/>
      <c r="W53" s="57"/>
      <c r="X53" s="57"/>
      <c r="Y53" s="57"/>
      <c r="Z53" s="57"/>
      <c r="AA53" s="57"/>
      <c r="AB53" s="57"/>
      <c r="AC53" s="57"/>
      <c r="AD53" s="48"/>
      <c r="AE53" s="49"/>
      <c r="AF53" s="49"/>
    </row>
    <row r="54" spans="2:32" ht="12.75" x14ac:dyDescent="0.2">
      <c r="B54" s="33">
        <v>16</v>
      </c>
      <c r="C54" s="96"/>
      <c r="D54" s="96"/>
      <c r="E54" s="48"/>
      <c r="F54" s="60"/>
      <c r="G54" s="80"/>
      <c r="H54" s="77"/>
      <c r="I54" s="70"/>
      <c r="J54" s="61"/>
      <c r="K54" s="89"/>
      <c r="L54" s="90"/>
      <c r="M54" s="57"/>
      <c r="N54" s="57"/>
      <c r="O54" s="57"/>
      <c r="P54" s="57"/>
      <c r="Q54" s="57"/>
      <c r="R54" s="57"/>
      <c r="S54" s="57"/>
      <c r="T54" s="59"/>
      <c r="U54" s="57"/>
      <c r="V54" s="57"/>
      <c r="W54" s="57"/>
      <c r="X54" s="57"/>
      <c r="Y54" s="57"/>
      <c r="Z54" s="57"/>
      <c r="AA54" s="57"/>
      <c r="AB54" s="57"/>
      <c r="AC54" s="57"/>
      <c r="AD54" s="48"/>
      <c r="AE54" s="49"/>
      <c r="AF54" s="49"/>
    </row>
    <row r="55" spans="2:32" ht="12.75" x14ac:dyDescent="0.2">
      <c r="B55" s="33">
        <v>17</v>
      </c>
      <c r="C55" s="96"/>
      <c r="D55" s="96"/>
      <c r="E55" s="48"/>
      <c r="F55" s="60"/>
      <c r="G55" s="80"/>
      <c r="H55" s="77"/>
      <c r="I55" s="70"/>
      <c r="J55" s="61"/>
      <c r="K55" s="89"/>
      <c r="L55" s="90"/>
      <c r="M55" s="57"/>
      <c r="N55" s="57"/>
      <c r="O55" s="57"/>
      <c r="P55" s="57"/>
      <c r="Q55" s="57"/>
      <c r="R55" s="57"/>
      <c r="S55" s="57"/>
      <c r="T55" s="59"/>
      <c r="U55" s="57"/>
      <c r="V55" s="57"/>
      <c r="W55" s="57"/>
      <c r="X55" s="57"/>
      <c r="Y55" s="57"/>
      <c r="Z55" s="57"/>
      <c r="AA55" s="57"/>
      <c r="AB55" s="57"/>
      <c r="AC55" s="57"/>
      <c r="AD55" s="48"/>
      <c r="AE55" s="49"/>
      <c r="AF55" s="49"/>
    </row>
    <row r="56" spans="2:32" ht="12.75" x14ac:dyDescent="0.2">
      <c r="B56" s="33">
        <v>18</v>
      </c>
      <c r="C56" s="96"/>
      <c r="D56" s="96"/>
      <c r="E56" s="48"/>
      <c r="F56" s="60"/>
      <c r="G56" s="80"/>
      <c r="H56" s="77"/>
      <c r="I56" s="70"/>
      <c r="J56" s="61"/>
      <c r="K56" s="89"/>
      <c r="L56" s="90"/>
      <c r="M56" s="57"/>
      <c r="N56" s="57"/>
      <c r="O56" s="57"/>
      <c r="P56" s="57"/>
      <c r="Q56" s="57"/>
      <c r="R56" s="57"/>
      <c r="S56" s="57"/>
      <c r="T56" s="59"/>
      <c r="U56" s="57"/>
      <c r="V56" s="57"/>
      <c r="W56" s="57"/>
      <c r="X56" s="57"/>
      <c r="Y56" s="57"/>
      <c r="Z56" s="57"/>
      <c r="AA56" s="57"/>
      <c r="AB56" s="57"/>
      <c r="AC56" s="57"/>
      <c r="AD56" s="48"/>
      <c r="AE56" s="49"/>
      <c r="AF56" s="49"/>
    </row>
    <row r="57" spans="2:32" ht="12.75" x14ac:dyDescent="0.2">
      <c r="B57" s="33">
        <v>19</v>
      </c>
      <c r="C57" s="96"/>
      <c r="D57" s="96"/>
      <c r="E57" s="48"/>
      <c r="F57" s="60"/>
      <c r="G57" s="80"/>
      <c r="H57" s="77"/>
      <c r="I57" s="70"/>
      <c r="J57" s="61"/>
      <c r="K57" s="89"/>
      <c r="L57" s="90"/>
      <c r="M57" s="57"/>
      <c r="N57" s="57"/>
      <c r="O57" s="57"/>
      <c r="P57" s="57"/>
      <c r="Q57" s="57"/>
      <c r="R57" s="57"/>
      <c r="S57" s="57"/>
      <c r="T57" s="59"/>
      <c r="U57" s="57"/>
      <c r="V57" s="57"/>
      <c r="W57" s="57"/>
      <c r="X57" s="57"/>
      <c r="Y57" s="57"/>
      <c r="Z57" s="57"/>
      <c r="AA57" s="57"/>
      <c r="AB57" s="57"/>
      <c r="AC57" s="57"/>
      <c r="AD57" s="48"/>
      <c r="AE57" s="49"/>
      <c r="AF57" s="49"/>
    </row>
    <row r="58" spans="2:32" ht="12.75" x14ac:dyDescent="0.2">
      <c r="B58" s="33">
        <v>20</v>
      </c>
      <c r="C58" s="96"/>
      <c r="D58" s="96"/>
      <c r="E58" s="48"/>
      <c r="F58" s="60"/>
      <c r="G58" s="80"/>
      <c r="H58" s="77"/>
      <c r="I58" s="70"/>
      <c r="J58" s="61"/>
      <c r="K58" s="89"/>
      <c r="L58" s="90"/>
      <c r="M58" s="57"/>
      <c r="N58" s="57"/>
      <c r="O58" s="57"/>
      <c r="P58" s="57"/>
      <c r="Q58" s="57"/>
      <c r="R58" s="57"/>
      <c r="S58" s="57"/>
      <c r="T58" s="59"/>
      <c r="U58" s="57"/>
      <c r="V58" s="57"/>
      <c r="W58" s="57"/>
      <c r="X58" s="57"/>
      <c r="Y58" s="57"/>
      <c r="Z58" s="57"/>
      <c r="AA58" s="57"/>
      <c r="AB58" s="57"/>
      <c r="AC58" s="57"/>
      <c r="AD58" s="48"/>
      <c r="AE58" s="49"/>
      <c r="AF58" s="49"/>
    </row>
    <row r="59" spans="2:32" ht="12.75" x14ac:dyDescent="0.2">
      <c r="B59" s="33">
        <v>21</v>
      </c>
      <c r="C59" s="96"/>
      <c r="D59" s="96"/>
      <c r="E59" s="48"/>
      <c r="F59" s="60"/>
      <c r="G59" s="80"/>
      <c r="H59" s="77"/>
      <c r="I59" s="70"/>
      <c r="J59" s="61"/>
      <c r="K59" s="89"/>
      <c r="L59" s="90"/>
      <c r="M59" s="57"/>
      <c r="N59" s="57"/>
      <c r="O59" s="57"/>
      <c r="P59" s="57"/>
      <c r="Q59" s="57"/>
      <c r="R59" s="57"/>
      <c r="S59" s="57"/>
      <c r="T59" s="59"/>
      <c r="U59" s="57"/>
      <c r="V59" s="57"/>
      <c r="W59" s="57"/>
      <c r="X59" s="57"/>
      <c r="Y59" s="57"/>
      <c r="Z59" s="57"/>
      <c r="AA59" s="57"/>
      <c r="AB59" s="57"/>
      <c r="AC59" s="57"/>
      <c r="AD59" s="48"/>
      <c r="AE59" s="49"/>
      <c r="AF59" s="49"/>
    </row>
    <row r="60" spans="2:32" ht="12.75" x14ac:dyDescent="0.2">
      <c r="B60" s="33">
        <v>22</v>
      </c>
      <c r="C60" s="96"/>
      <c r="D60" s="96"/>
      <c r="E60" s="48"/>
      <c r="F60" s="60"/>
      <c r="G60" s="80"/>
      <c r="H60" s="77"/>
      <c r="I60" s="70"/>
      <c r="J60" s="61"/>
      <c r="K60" s="89"/>
      <c r="L60" s="90"/>
      <c r="M60" s="57"/>
      <c r="N60" s="57"/>
      <c r="O60" s="57"/>
      <c r="P60" s="57"/>
      <c r="Q60" s="57"/>
      <c r="R60" s="57"/>
      <c r="S60" s="57"/>
      <c r="T60" s="59"/>
      <c r="U60" s="57"/>
      <c r="V60" s="57"/>
      <c r="W60" s="57"/>
      <c r="X60" s="57"/>
      <c r="Y60" s="57"/>
      <c r="Z60" s="57"/>
      <c r="AA60" s="57"/>
      <c r="AB60" s="57"/>
      <c r="AC60" s="57"/>
      <c r="AD60" s="48"/>
      <c r="AE60" s="49"/>
      <c r="AF60" s="49"/>
    </row>
    <row r="61" spans="2:32" ht="12.75" x14ac:dyDescent="0.2">
      <c r="B61" s="33">
        <v>23</v>
      </c>
      <c r="C61" s="96"/>
      <c r="D61" s="96"/>
      <c r="E61" s="48"/>
      <c r="F61" s="60"/>
      <c r="G61" s="80"/>
      <c r="H61" s="77"/>
      <c r="I61" s="70"/>
      <c r="J61" s="61"/>
      <c r="K61" s="89"/>
      <c r="L61" s="90"/>
      <c r="M61" s="57"/>
      <c r="N61" s="57"/>
      <c r="O61" s="57"/>
      <c r="P61" s="57"/>
      <c r="Q61" s="57"/>
      <c r="R61" s="57"/>
      <c r="S61" s="57"/>
      <c r="T61" s="59"/>
      <c r="U61" s="57"/>
      <c r="V61" s="57"/>
      <c r="W61" s="57"/>
      <c r="X61" s="57"/>
      <c r="Y61" s="57"/>
      <c r="Z61" s="57"/>
      <c r="AA61" s="57"/>
      <c r="AB61" s="57"/>
      <c r="AC61" s="57"/>
      <c r="AD61" s="48"/>
      <c r="AE61" s="49"/>
      <c r="AF61" s="49"/>
    </row>
    <row r="62" spans="2:32" ht="12.75" x14ac:dyDescent="0.2">
      <c r="B62" s="33">
        <v>24</v>
      </c>
      <c r="C62" s="96"/>
      <c r="D62" s="96"/>
      <c r="E62" s="48"/>
      <c r="F62" s="60"/>
      <c r="G62" s="80"/>
      <c r="H62" s="77"/>
      <c r="I62" s="70"/>
      <c r="J62" s="61"/>
      <c r="K62" s="89"/>
      <c r="L62" s="90"/>
      <c r="M62" s="57"/>
      <c r="N62" s="57"/>
      <c r="O62" s="57"/>
      <c r="P62" s="57"/>
      <c r="Q62" s="57"/>
      <c r="R62" s="57"/>
      <c r="S62" s="57"/>
      <c r="T62" s="59"/>
      <c r="U62" s="57"/>
      <c r="V62" s="57"/>
      <c r="W62" s="57"/>
      <c r="X62" s="57"/>
      <c r="Y62" s="57"/>
      <c r="Z62" s="57"/>
      <c r="AA62" s="57"/>
      <c r="AB62" s="57"/>
      <c r="AC62" s="57"/>
      <c r="AD62" s="48"/>
      <c r="AE62" s="49"/>
      <c r="AF62" s="49"/>
    </row>
    <row r="63" spans="2:32" ht="12.75" x14ac:dyDescent="0.2">
      <c r="B63" s="33">
        <v>25</v>
      </c>
      <c r="C63" s="96"/>
      <c r="D63" s="96"/>
      <c r="E63" s="48"/>
      <c r="F63" s="60"/>
      <c r="G63" s="80"/>
      <c r="H63" s="77"/>
      <c r="I63" s="70"/>
      <c r="J63" s="61"/>
      <c r="K63" s="89"/>
      <c r="L63" s="90"/>
      <c r="M63" s="57"/>
      <c r="N63" s="57"/>
      <c r="O63" s="57"/>
      <c r="P63" s="57"/>
      <c r="Q63" s="57"/>
      <c r="R63" s="57"/>
      <c r="S63" s="57"/>
      <c r="T63" s="59"/>
      <c r="U63" s="57"/>
      <c r="V63" s="57"/>
      <c r="W63" s="57"/>
      <c r="X63" s="57"/>
      <c r="Y63" s="57"/>
      <c r="Z63" s="57"/>
      <c r="AA63" s="57"/>
      <c r="AB63" s="57"/>
      <c r="AC63" s="57"/>
      <c r="AD63" s="48"/>
      <c r="AE63" s="49"/>
      <c r="AF63" s="49"/>
    </row>
    <row r="64" spans="2:32" ht="12.75" x14ac:dyDescent="0.2">
      <c r="B64" s="33">
        <v>26</v>
      </c>
      <c r="C64" s="96"/>
      <c r="D64" s="96"/>
      <c r="E64" s="48"/>
      <c r="F64" s="60"/>
      <c r="G64" s="80"/>
      <c r="H64" s="77"/>
      <c r="I64" s="70"/>
      <c r="J64" s="61"/>
      <c r="K64" s="89"/>
      <c r="L64" s="90"/>
      <c r="M64" s="57"/>
      <c r="N64" s="57"/>
      <c r="O64" s="57"/>
      <c r="P64" s="57"/>
      <c r="Q64" s="57"/>
      <c r="R64" s="57"/>
      <c r="S64" s="57"/>
      <c r="T64" s="59"/>
      <c r="U64" s="57"/>
      <c r="V64" s="57"/>
      <c r="W64" s="57"/>
      <c r="X64" s="57"/>
      <c r="Y64" s="57"/>
      <c r="Z64" s="57"/>
      <c r="AA64" s="57"/>
      <c r="AB64" s="57"/>
      <c r="AC64" s="57"/>
      <c r="AD64" s="48"/>
      <c r="AE64" s="49"/>
      <c r="AF64" s="49"/>
    </row>
    <row r="65" spans="2:32" ht="12.75" x14ac:dyDescent="0.2">
      <c r="B65" s="33">
        <v>27</v>
      </c>
      <c r="C65" s="96"/>
      <c r="D65" s="96"/>
      <c r="E65" s="48"/>
      <c r="F65" s="60"/>
      <c r="G65" s="80"/>
      <c r="H65" s="77"/>
      <c r="I65" s="70"/>
      <c r="J65" s="61"/>
      <c r="K65" s="89"/>
      <c r="L65" s="90"/>
      <c r="M65" s="57"/>
      <c r="N65" s="57"/>
      <c r="O65" s="57"/>
      <c r="P65" s="57"/>
      <c r="Q65" s="57"/>
      <c r="R65" s="57"/>
      <c r="S65" s="57"/>
      <c r="T65" s="59"/>
      <c r="U65" s="57"/>
      <c r="V65" s="57"/>
      <c r="W65" s="57"/>
      <c r="X65" s="57"/>
      <c r="Y65" s="57"/>
      <c r="Z65" s="57"/>
      <c r="AA65" s="57"/>
      <c r="AB65" s="57"/>
      <c r="AC65" s="57"/>
      <c r="AD65" s="48"/>
      <c r="AE65" s="49"/>
      <c r="AF65" s="49"/>
    </row>
    <row r="66" spans="2:32" ht="12.75" x14ac:dyDescent="0.2">
      <c r="B66" s="33">
        <v>28</v>
      </c>
      <c r="C66" s="96"/>
      <c r="D66" s="96"/>
      <c r="E66" s="48"/>
      <c r="F66" s="60"/>
      <c r="G66" s="80"/>
      <c r="H66" s="77"/>
      <c r="I66" s="70"/>
      <c r="J66" s="61"/>
      <c r="K66" s="89"/>
      <c r="L66" s="90"/>
      <c r="M66" s="57"/>
      <c r="N66" s="57"/>
      <c r="O66" s="57"/>
      <c r="P66" s="57"/>
      <c r="Q66" s="57"/>
      <c r="R66" s="57"/>
      <c r="S66" s="57"/>
      <c r="T66" s="59"/>
      <c r="U66" s="57"/>
      <c r="V66" s="57"/>
      <c r="W66" s="57"/>
      <c r="X66" s="57"/>
      <c r="Y66" s="57"/>
      <c r="Z66" s="57"/>
      <c r="AA66" s="57"/>
      <c r="AB66" s="57"/>
      <c r="AC66" s="57"/>
      <c r="AD66" s="48"/>
      <c r="AE66" s="49"/>
      <c r="AF66" s="49"/>
    </row>
    <row r="67" spans="2:32" ht="12.75" x14ac:dyDescent="0.2">
      <c r="B67" s="33">
        <v>29</v>
      </c>
      <c r="C67" s="96"/>
      <c r="D67" s="96"/>
      <c r="E67" s="48"/>
      <c r="F67" s="60"/>
      <c r="G67" s="80"/>
      <c r="H67" s="77"/>
      <c r="I67" s="70"/>
      <c r="J67" s="61"/>
      <c r="K67" s="89"/>
      <c r="L67" s="90"/>
      <c r="M67" s="57"/>
      <c r="N67" s="57"/>
      <c r="O67" s="57"/>
      <c r="P67" s="57"/>
      <c r="Q67" s="57"/>
      <c r="R67" s="57"/>
      <c r="S67" s="57"/>
      <c r="T67" s="59"/>
      <c r="U67" s="57"/>
      <c r="V67" s="57"/>
      <c r="W67" s="57"/>
      <c r="X67" s="57"/>
      <c r="Y67" s="57"/>
      <c r="Z67" s="57"/>
      <c r="AA67" s="57"/>
      <c r="AB67" s="57"/>
      <c r="AC67" s="57"/>
      <c r="AD67" s="48"/>
      <c r="AE67" s="49"/>
      <c r="AF67" s="49"/>
    </row>
    <row r="68" spans="2:32" ht="12.75" x14ac:dyDescent="0.2">
      <c r="B68" s="33">
        <v>30</v>
      </c>
      <c r="C68" s="96"/>
      <c r="D68" s="96"/>
      <c r="E68" s="48"/>
      <c r="F68" s="60"/>
      <c r="G68" s="80"/>
      <c r="H68" s="77"/>
      <c r="I68" s="70"/>
      <c r="J68" s="61"/>
      <c r="K68" s="89"/>
      <c r="L68" s="90"/>
      <c r="M68" s="57"/>
      <c r="N68" s="57"/>
      <c r="O68" s="57"/>
      <c r="P68" s="57"/>
      <c r="Q68" s="57"/>
      <c r="R68" s="57"/>
      <c r="S68" s="57"/>
      <c r="T68" s="59"/>
      <c r="U68" s="57"/>
      <c r="V68" s="57"/>
      <c r="W68" s="57"/>
      <c r="X68" s="57"/>
      <c r="Y68" s="57"/>
      <c r="Z68" s="57"/>
      <c r="AA68" s="57"/>
      <c r="AB68" s="57"/>
      <c r="AC68" s="57"/>
      <c r="AD68" s="48"/>
      <c r="AE68" s="49"/>
      <c r="AF68" s="49"/>
    </row>
    <row r="69" spans="2:32" ht="15" customHeight="1" x14ac:dyDescent="0.2">
      <c r="B69" s="20"/>
      <c r="C69" s="17"/>
      <c r="D69" s="17"/>
      <c r="E69" s="20"/>
      <c r="F69" s="35"/>
      <c r="G69" s="20"/>
      <c r="H69" s="20"/>
      <c r="I69" s="20"/>
      <c r="J69" s="36"/>
      <c r="K69" s="17"/>
      <c r="L69" s="20"/>
      <c r="T69" s="14"/>
    </row>
    <row r="71" spans="2:32" ht="44.25" customHeight="1" x14ac:dyDescent="0.2">
      <c r="B71" s="101" t="s">
        <v>17</v>
      </c>
      <c r="C71" s="101"/>
      <c r="D71" s="101"/>
      <c r="E71" s="101"/>
      <c r="F71" s="101"/>
      <c r="G71" s="101"/>
      <c r="H71" s="101"/>
      <c r="I71" s="101"/>
      <c r="J71" s="101"/>
      <c r="K71" s="101"/>
      <c r="AD71" s="91" t="s">
        <v>33</v>
      </c>
      <c r="AE71" s="92"/>
      <c r="AF71" s="44"/>
    </row>
    <row r="72" spans="2:32" ht="30" customHeight="1" x14ac:dyDescent="0.2">
      <c r="B72" s="29" t="s">
        <v>2</v>
      </c>
      <c r="C72" s="93" t="s">
        <v>3</v>
      </c>
      <c r="D72" s="93"/>
      <c r="E72" s="38" t="s">
        <v>4</v>
      </c>
      <c r="F72" s="38" t="s">
        <v>15</v>
      </c>
      <c r="G72" s="38" t="s">
        <v>5</v>
      </c>
      <c r="H72" s="73" t="s">
        <v>43</v>
      </c>
      <c r="I72" s="44" t="s">
        <v>38</v>
      </c>
      <c r="J72" s="38" t="s">
        <v>6</v>
      </c>
      <c r="K72" s="93" t="s">
        <v>7</v>
      </c>
      <c r="L72" s="93"/>
      <c r="AD72" s="44" t="s">
        <v>34</v>
      </c>
      <c r="AE72" s="44" t="s">
        <v>35</v>
      </c>
      <c r="AF72" s="44" t="s">
        <v>44</v>
      </c>
    </row>
    <row r="73" spans="2:32" ht="3.75" customHeight="1" x14ac:dyDescent="0.2">
      <c r="B73" s="30"/>
      <c r="C73" s="94"/>
      <c r="D73" s="95"/>
      <c r="E73" s="31"/>
      <c r="F73" s="31"/>
      <c r="G73" s="31"/>
      <c r="H73" s="31"/>
      <c r="I73" s="31"/>
      <c r="J73" s="31"/>
      <c r="K73" s="94"/>
      <c r="L73" s="95"/>
      <c r="AD73" s="45"/>
      <c r="AE73" s="45"/>
      <c r="AF73" s="45"/>
    </row>
    <row r="74" spans="2:32" ht="12.75" x14ac:dyDescent="0.2">
      <c r="B74" s="32">
        <v>1</v>
      </c>
      <c r="C74" s="123"/>
      <c r="D74" s="123"/>
      <c r="E74" s="54"/>
      <c r="F74" s="63"/>
      <c r="G74" s="54"/>
      <c r="H74" s="74"/>
      <c r="I74" s="68"/>
      <c r="J74" s="56"/>
      <c r="K74" s="89"/>
      <c r="L74" s="90"/>
      <c r="M74" s="57"/>
      <c r="N74" s="57"/>
      <c r="O74" s="57"/>
      <c r="P74" s="57"/>
      <c r="Q74" s="57"/>
      <c r="R74" s="57"/>
      <c r="S74" s="57"/>
      <c r="T74" s="57"/>
      <c r="U74" s="57"/>
      <c r="V74" s="57"/>
      <c r="W74" s="57"/>
      <c r="X74" s="57"/>
      <c r="Y74" s="57"/>
      <c r="Z74" s="57"/>
      <c r="AA74" s="57"/>
      <c r="AB74" s="57"/>
      <c r="AC74" s="57"/>
      <c r="AD74" s="46"/>
      <c r="AE74" s="47"/>
      <c r="AF74" s="47"/>
    </row>
    <row r="75" spans="2:32" ht="12.75" x14ac:dyDescent="0.2">
      <c r="B75" s="33">
        <v>2</v>
      </c>
      <c r="C75" s="96"/>
      <c r="D75" s="96"/>
      <c r="E75" s="48"/>
      <c r="F75" s="64"/>
      <c r="G75" s="80"/>
      <c r="H75" s="77"/>
      <c r="I75" s="69"/>
      <c r="J75" s="61"/>
      <c r="K75" s="89"/>
      <c r="L75" s="90"/>
      <c r="M75" s="57"/>
      <c r="N75" s="57"/>
      <c r="O75" s="57"/>
      <c r="P75" s="57"/>
      <c r="Q75" s="57"/>
      <c r="R75" s="57"/>
      <c r="S75" s="57"/>
      <c r="T75" s="57"/>
      <c r="U75" s="57"/>
      <c r="V75" s="57"/>
      <c r="W75" s="57"/>
      <c r="X75" s="57"/>
      <c r="Y75" s="57"/>
      <c r="Z75" s="57"/>
      <c r="AA75" s="57"/>
      <c r="AB75" s="57"/>
      <c r="AC75" s="57"/>
      <c r="AD75" s="48"/>
      <c r="AE75" s="49"/>
      <c r="AF75" s="49"/>
    </row>
    <row r="76" spans="2:32" ht="12.75" x14ac:dyDescent="0.2">
      <c r="B76" s="33">
        <v>3</v>
      </c>
      <c r="C76" s="96"/>
      <c r="D76" s="96"/>
      <c r="E76" s="48"/>
      <c r="F76" s="64"/>
      <c r="G76" s="80"/>
      <c r="H76" s="77"/>
      <c r="I76" s="70"/>
      <c r="J76" s="61"/>
      <c r="K76" s="89"/>
      <c r="L76" s="90"/>
      <c r="M76" s="57"/>
      <c r="N76" s="57"/>
      <c r="O76" s="57"/>
      <c r="P76" s="57"/>
      <c r="Q76" s="57"/>
      <c r="R76" s="57"/>
      <c r="S76" s="57"/>
      <c r="T76" s="57"/>
      <c r="U76" s="57"/>
      <c r="V76" s="57"/>
      <c r="W76" s="57"/>
      <c r="X76" s="57"/>
      <c r="Y76" s="57"/>
      <c r="Z76" s="57"/>
      <c r="AA76" s="57"/>
      <c r="AB76" s="57"/>
      <c r="AC76" s="57"/>
      <c r="AD76" s="48"/>
      <c r="AE76" s="49"/>
      <c r="AF76" s="49"/>
    </row>
    <row r="77" spans="2:32" ht="12.75" x14ac:dyDescent="0.2">
      <c r="B77" s="33">
        <v>4</v>
      </c>
      <c r="C77" s="96"/>
      <c r="D77" s="96"/>
      <c r="E77" s="48"/>
      <c r="F77" s="64"/>
      <c r="G77" s="80"/>
      <c r="H77" s="77"/>
      <c r="I77" s="69"/>
      <c r="J77" s="61"/>
      <c r="K77" s="89"/>
      <c r="L77" s="90"/>
      <c r="M77" s="57"/>
      <c r="N77" s="57"/>
      <c r="O77" s="57"/>
      <c r="P77" s="57"/>
      <c r="Q77" s="57"/>
      <c r="R77" s="57"/>
      <c r="S77" s="57"/>
      <c r="T77" s="57"/>
      <c r="U77" s="57"/>
      <c r="V77" s="57"/>
      <c r="W77" s="57"/>
      <c r="X77" s="57"/>
      <c r="Y77" s="57"/>
      <c r="Z77" s="57"/>
      <c r="AA77" s="57"/>
      <c r="AB77" s="57"/>
      <c r="AC77" s="57"/>
      <c r="AD77" s="48"/>
      <c r="AE77" s="49"/>
      <c r="AF77" s="49"/>
    </row>
    <row r="78" spans="2:32" ht="12.75" x14ac:dyDescent="0.2">
      <c r="B78" s="33">
        <v>5</v>
      </c>
      <c r="C78" s="96"/>
      <c r="D78" s="96"/>
      <c r="E78" s="48"/>
      <c r="F78" s="64"/>
      <c r="G78" s="80"/>
      <c r="H78" s="77"/>
      <c r="I78" s="70"/>
      <c r="J78" s="61"/>
      <c r="K78" s="89"/>
      <c r="L78" s="90"/>
      <c r="M78" s="57"/>
      <c r="N78" s="57"/>
      <c r="O78" s="57"/>
      <c r="P78" s="57"/>
      <c r="Q78" s="57"/>
      <c r="R78" s="57"/>
      <c r="S78" s="57"/>
      <c r="T78" s="57"/>
      <c r="U78" s="57"/>
      <c r="V78" s="57"/>
      <c r="W78" s="57"/>
      <c r="X78" s="57"/>
      <c r="Y78" s="57"/>
      <c r="Z78" s="57"/>
      <c r="AA78" s="57"/>
      <c r="AB78" s="57"/>
      <c r="AC78" s="57"/>
      <c r="AD78" s="48"/>
      <c r="AE78" s="49"/>
      <c r="AF78" s="49"/>
    </row>
    <row r="79" spans="2:32" ht="12.75" x14ac:dyDescent="0.2">
      <c r="B79" s="33">
        <v>6</v>
      </c>
      <c r="C79" s="96"/>
      <c r="D79" s="96"/>
      <c r="E79" s="48"/>
      <c r="F79" s="64"/>
      <c r="G79" s="80"/>
      <c r="H79" s="77"/>
      <c r="I79" s="70"/>
      <c r="J79" s="61"/>
      <c r="K79" s="89"/>
      <c r="L79" s="90"/>
      <c r="M79" s="57"/>
      <c r="N79" s="57"/>
      <c r="O79" s="57"/>
      <c r="P79" s="57"/>
      <c r="Q79" s="57"/>
      <c r="R79" s="57"/>
      <c r="S79" s="57"/>
      <c r="T79" s="57"/>
      <c r="U79" s="57"/>
      <c r="V79" s="57"/>
      <c r="W79" s="57"/>
      <c r="X79" s="57"/>
      <c r="Y79" s="57"/>
      <c r="Z79" s="57"/>
      <c r="AA79" s="57"/>
      <c r="AB79" s="57"/>
      <c r="AC79" s="57"/>
      <c r="AD79" s="48"/>
      <c r="AE79" s="49"/>
      <c r="AF79" s="49"/>
    </row>
    <row r="80" spans="2:32" ht="12.75" x14ac:dyDescent="0.2">
      <c r="B80" s="33">
        <v>7</v>
      </c>
      <c r="C80" s="96"/>
      <c r="D80" s="96"/>
      <c r="E80" s="48"/>
      <c r="F80" s="64"/>
      <c r="G80" s="80"/>
      <c r="H80" s="77"/>
      <c r="I80" s="70"/>
      <c r="J80" s="61"/>
      <c r="K80" s="89"/>
      <c r="L80" s="90"/>
      <c r="M80" s="57"/>
      <c r="N80" s="57"/>
      <c r="O80" s="57"/>
      <c r="P80" s="57"/>
      <c r="Q80" s="57"/>
      <c r="R80" s="57"/>
      <c r="S80" s="57"/>
      <c r="T80" s="57"/>
      <c r="U80" s="57"/>
      <c r="V80" s="57"/>
      <c r="W80" s="57"/>
      <c r="X80" s="57"/>
      <c r="Y80" s="57"/>
      <c r="Z80" s="57"/>
      <c r="AA80" s="57"/>
      <c r="AB80" s="57"/>
      <c r="AC80" s="57"/>
      <c r="AD80" s="48"/>
      <c r="AE80" s="49"/>
      <c r="AF80" s="49"/>
    </row>
    <row r="81" spans="2:32" ht="12.75" x14ac:dyDescent="0.2">
      <c r="B81" s="33">
        <v>8</v>
      </c>
      <c r="C81" s="96"/>
      <c r="D81" s="96"/>
      <c r="E81" s="48"/>
      <c r="F81" s="64"/>
      <c r="G81" s="80"/>
      <c r="H81" s="77"/>
      <c r="I81" s="70"/>
      <c r="J81" s="61"/>
      <c r="K81" s="89"/>
      <c r="L81" s="90"/>
      <c r="M81" s="57"/>
      <c r="N81" s="57"/>
      <c r="O81" s="57"/>
      <c r="P81" s="57"/>
      <c r="Q81" s="57"/>
      <c r="R81" s="57"/>
      <c r="S81" s="57"/>
      <c r="T81" s="57"/>
      <c r="U81" s="57"/>
      <c r="V81" s="57"/>
      <c r="W81" s="57"/>
      <c r="X81" s="57"/>
      <c r="Y81" s="57"/>
      <c r="Z81" s="57"/>
      <c r="AA81" s="57"/>
      <c r="AB81" s="57"/>
      <c r="AC81" s="57"/>
      <c r="AD81" s="48"/>
      <c r="AE81" s="49"/>
      <c r="AF81" s="49"/>
    </row>
    <row r="82" spans="2:32" ht="12.75" x14ac:dyDescent="0.2">
      <c r="B82" s="33">
        <v>9</v>
      </c>
      <c r="C82" s="96"/>
      <c r="D82" s="96"/>
      <c r="E82" s="48"/>
      <c r="F82" s="64"/>
      <c r="G82" s="80"/>
      <c r="H82" s="77"/>
      <c r="I82" s="70"/>
      <c r="J82" s="61"/>
      <c r="K82" s="89"/>
      <c r="L82" s="90"/>
      <c r="M82" s="57"/>
      <c r="N82" s="57"/>
      <c r="O82" s="57"/>
      <c r="P82" s="57"/>
      <c r="Q82" s="57"/>
      <c r="R82" s="57"/>
      <c r="S82" s="57"/>
      <c r="T82" s="57"/>
      <c r="U82" s="57"/>
      <c r="V82" s="57"/>
      <c r="W82" s="57"/>
      <c r="X82" s="57"/>
      <c r="Y82" s="57"/>
      <c r="Z82" s="57"/>
      <c r="AA82" s="57"/>
      <c r="AB82" s="57"/>
      <c r="AC82" s="57"/>
      <c r="AD82" s="48"/>
      <c r="AE82" s="49"/>
      <c r="AF82" s="49"/>
    </row>
    <row r="83" spans="2:32" ht="12.75" x14ac:dyDescent="0.2">
      <c r="B83" s="33">
        <v>10</v>
      </c>
      <c r="C83" s="96"/>
      <c r="D83" s="96"/>
      <c r="E83" s="48"/>
      <c r="F83" s="64"/>
      <c r="G83" s="80"/>
      <c r="H83" s="77"/>
      <c r="I83" s="70"/>
      <c r="J83" s="61"/>
      <c r="K83" s="89"/>
      <c r="L83" s="90"/>
      <c r="M83" s="57"/>
      <c r="N83" s="57"/>
      <c r="O83" s="57"/>
      <c r="P83" s="57"/>
      <c r="Q83" s="57"/>
      <c r="R83" s="57"/>
      <c r="S83" s="57"/>
      <c r="T83" s="57"/>
      <c r="U83" s="57"/>
      <c r="V83" s="57"/>
      <c r="W83" s="57"/>
      <c r="X83" s="57"/>
      <c r="Y83" s="57"/>
      <c r="Z83" s="57"/>
      <c r="AA83" s="57"/>
      <c r="AB83" s="57"/>
      <c r="AC83" s="57"/>
      <c r="AD83" s="48"/>
      <c r="AE83" s="49"/>
      <c r="AF83" s="49"/>
    </row>
    <row r="84" spans="2:32" ht="12.75" x14ac:dyDescent="0.2">
      <c r="B84" s="33">
        <v>11</v>
      </c>
      <c r="C84" s="96"/>
      <c r="D84" s="96"/>
      <c r="E84" s="48"/>
      <c r="F84" s="64"/>
      <c r="G84" s="80"/>
      <c r="H84" s="77"/>
      <c r="I84" s="70"/>
      <c r="J84" s="61"/>
      <c r="K84" s="89"/>
      <c r="L84" s="90"/>
      <c r="M84" s="57"/>
      <c r="N84" s="57"/>
      <c r="O84" s="57"/>
      <c r="P84" s="57"/>
      <c r="Q84" s="57"/>
      <c r="R84" s="57"/>
      <c r="S84" s="57"/>
      <c r="T84" s="57"/>
      <c r="U84" s="57"/>
      <c r="V84" s="57"/>
      <c r="W84" s="57"/>
      <c r="X84" s="57"/>
      <c r="Y84" s="57"/>
      <c r="Z84" s="57"/>
      <c r="AA84" s="57"/>
      <c r="AB84" s="57"/>
      <c r="AC84" s="57"/>
      <c r="AD84" s="48"/>
      <c r="AE84" s="49"/>
      <c r="AF84" s="49"/>
    </row>
    <row r="85" spans="2:32" ht="12.75" x14ac:dyDescent="0.2">
      <c r="B85" s="33">
        <v>12</v>
      </c>
      <c r="C85" s="96"/>
      <c r="D85" s="96"/>
      <c r="E85" s="48"/>
      <c r="F85" s="64"/>
      <c r="G85" s="80"/>
      <c r="H85" s="77"/>
      <c r="I85" s="70"/>
      <c r="J85" s="61"/>
      <c r="K85" s="89"/>
      <c r="L85" s="90"/>
      <c r="M85" s="57"/>
      <c r="N85" s="57"/>
      <c r="O85" s="57"/>
      <c r="P85" s="57"/>
      <c r="Q85" s="57"/>
      <c r="R85" s="57"/>
      <c r="S85" s="57"/>
      <c r="T85" s="57"/>
      <c r="U85" s="57"/>
      <c r="V85" s="57"/>
      <c r="W85" s="57"/>
      <c r="X85" s="57"/>
      <c r="Y85" s="57"/>
      <c r="Z85" s="57"/>
      <c r="AA85" s="57"/>
      <c r="AB85" s="57"/>
      <c r="AC85" s="57"/>
      <c r="AD85" s="48"/>
      <c r="AE85" s="49"/>
      <c r="AF85" s="49"/>
    </row>
    <row r="86" spans="2:32" ht="12.75" x14ac:dyDescent="0.2">
      <c r="B86" s="33">
        <v>13</v>
      </c>
      <c r="C86" s="96"/>
      <c r="D86" s="96"/>
      <c r="E86" s="48"/>
      <c r="F86" s="64"/>
      <c r="G86" s="80"/>
      <c r="H86" s="77"/>
      <c r="I86" s="70"/>
      <c r="J86" s="61"/>
      <c r="K86" s="89"/>
      <c r="L86" s="90"/>
      <c r="M86" s="57"/>
      <c r="N86" s="57"/>
      <c r="O86" s="57"/>
      <c r="P86" s="57"/>
      <c r="Q86" s="57"/>
      <c r="R86" s="57"/>
      <c r="S86" s="57"/>
      <c r="T86" s="57"/>
      <c r="U86" s="57"/>
      <c r="V86" s="57"/>
      <c r="W86" s="57"/>
      <c r="X86" s="57"/>
      <c r="Y86" s="57"/>
      <c r="Z86" s="57"/>
      <c r="AA86" s="57"/>
      <c r="AB86" s="57"/>
      <c r="AC86" s="57"/>
      <c r="AD86" s="48"/>
      <c r="AE86" s="49"/>
      <c r="AF86" s="49"/>
    </row>
    <row r="87" spans="2:32" ht="12.75" x14ac:dyDescent="0.2">
      <c r="B87" s="33">
        <v>14</v>
      </c>
      <c r="C87" s="96"/>
      <c r="D87" s="96"/>
      <c r="E87" s="48"/>
      <c r="F87" s="64"/>
      <c r="G87" s="80"/>
      <c r="H87" s="77"/>
      <c r="I87" s="70"/>
      <c r="J87" s="61"/>
      <c r="K87" s="89"/>
      <c r="L87" s="90"/>
      <c r="M87" s="57"/>
      <c r="N87" s="57"/>
      <c r="O87" s="57"/>
      <c r="P87" s="57"/>
      <c r="Q87" s="57"/>
      <c r="R87" s="57"/>
      <c r="S87" s="57"/>
      <c r="T87" s="57"/>
      <c r="U87" s="57"/>
      <c r="V87" s="57"/>
      <c r="W87" s="57"/>
      <c r="X87" s="57"/>
      <c r="Y87" s="57"/>
      <c r="Z87" s="57"/>
      <c r="AA87" s="57"/>
      <c r="AB87" s="57"/>
      <c r="AC87" s="57"/>
      <c r="AD87" s="48"/>
      <c r="AE87" s="49"/>
      <c r="AF87" s="49"/>
    </row>
    <row r="88" spans="2:32" ht="12.75" x14ac:dyDescent="0.2">
      <c r="B88" s="33">
        <v>15</v>
      </c>
      <c r="C88" s="97"/>
      <c r="D88" s="98"/>
      <c r="E88" s="48"/>
      <c r="F88" s="64"/>
      <c r="G88" s="80"/>
      <c r="H88" s="77"/>
      <c r="I88" s="70"/>
      <c r="J88" s="61"/>
      <c r="K88" s="89"/>
      <c r="L88" s="90"/>
      <c r="M88" s="57"/>
      <c r="N88" s="57"/>
      <c r="O88" s="57"/>
      <c r="P88" s="57"/>
      <c r="Q88" s="57"/>
      <c r="R88" s="57"/>
      <c r="S88" s="57"/>
      <c r="T88" s="57"/>
      <c r="U88" s="57"/>
      <c r="V88" s="57"/>
      <c r="W88" s="57"/>
      <c r="X88" s="57"/>
      <c r="Y88" s="57"/>
      <c r="Z88" s="57"/>
      <c r="AA88" s="57"/>
      <c r="AB88" s="57"/>
      <c r="AC88" s="57"/>
      <c r="AD88" s="48"/>
      <c r="AE88" s="49"/>
      <c r="AF88" s="49"/>
    </row>
    <row r="90" spans="2:32" ht="32.25" customHeight="1" x14ac:dyDescent="0.25">
      <c r="B90" s="151" t="s">
        <v>45</v>
      </c>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row>
    <row r="91" spans="2:32" ht="15" customHeight="1" x14ac:dyDescent="0.2">
      <c r="B91" s="1"/>
      <c r="C91" s="1"/>
      <c r="D91" s="1"/>
      <c r="E91" s="1"/>
      <c r="F91" s="1"/>
      <c r="G91" s="1"/>
      <c r="H91" s="1"/>
      <c r="I91" s="1"/>
      <c r="J91" s="1"/>
      <c r="K91" s="1"/>
      <c r="L91" s="1"/>
      <c r="M91" s="1"/>
      <c r="N91" s="1"/>
      <c r="O91" s="1"/>
    </row>
    <row r="92" spans="2:32" ht="15" customHeight="1" x14ac:dyDescent="0.2">
      <c r="B92" s="1"/>
      <c r="C92" s="1"/>
      <c r="D92" s="1"/>
      <c r="E92" s="1"/>
      <c r="F92" s="1"/>
      <c r="G92" s="1"/>
      <c r="H92" s="1"/>
      <c r="I92" s="1"/>
      <c r="J92" s="1"/>
      <c r="K92" s="1"/>
      <c r="L92" s="1"/>
      <c r="M92" s="1"/>
      <c r="N92" s="1"/>
      <c r="O92" s="1"/>
    </row>
    <row r="93" spans="2:32" ht="15" customHeight="1" thickBot="1" x14ac:dyDescent="0.25">
      <c r="B93" s="1"/>
      <c r="C93" s="1"/>
      <c r="D93" s="1"/>
      <c r="E93" s="1"/>
      <c r="F93" s="1"/>
      <c r="G93" s="1"/>
      <c r="H93" s="1"/>
      <c r="I93" s="1"/>
      <c r="J93" s="1"/>
      <c r="K93" s="1"/>
      <c r="N93" s="50"/>
      <c r="O93" s="51"/>
    </row>
    <row r="94" spans="2:32" ht="15" customHeight="1" thickBot="1" x14ac:dyDescent="0.25">
      <c r="B94" s="1"/>
      <c r="C94" s="1"/>
      <c r="D94" s="1"/>
      <c r="E94" s="1"/>
      <c r="F94" s="1"/>
      <c r="G94" s="1"/>
      <c r="H94" s="1"/>
      <c r="I94" s="1"/>
      <c r="J94" s="1"/>
      <c r="K94" s="1"/>
      <c r="L94" s="1"/>
      <c r="M94" s="1"/>
      <c r="AE94" s="1"/>
    </row>
    <row r="95" spans="2:32" ht="15" customHeight="1" x14ac:dyDescent="0.2">
      <c r="L95" s="1"/>
      <c r="M95" s="1"/>
      <c r="N95" s="52" t="s">
        <v>36</v>
      </c>
      <c r="O95" s="52" t="s">
        <v>36</v>
      </c>
      <c r="P95" s="52" t="s">
        <v>36</v>
      </c>
      <c r="Q95" s="52" t="s">
        <v>36</v>
      </c>
      <c r="R95" s="52" t="s">
        <v>36</v>
      </c>
      <c r="S95" s="52" t="s">
        <v>36</v>
      </c>
      <c r="T95" s="52" t="s">
        <v>36</v>
      </c>
      <c r="U95" s="52" t="s">
        <v>36</v>
      </c>
      <c r="V95" s="52" t="s">
        <v>36</v>
      </c>
      <c r="W95" s="52" t="s">
        <v>36</v>
      </c>
      <c r="X95" s="52" t="s">
        <v>36</v>
      </c>
      <c r="Y95" s="52" t="s">
        <v>36</v>
      </c>
      <c r="Z95" s="52" t="s">
        <v>36</v>
      </c>
      <c r="AA95" s="52" t="s">
        <v>36</v>
      </c>
      <c r="AB95" s="52" t="s">
        <v>36</v>
      </c>
      <c r="AC95" s="52" t="s">
        <v>36</v>
      </c>
      <c r="AD95" s="75" t="s">
        <v>36</v>
      </c>
      <c r="AE95" s="53" t="s">
        <v>37</v>
      </c>
      <c r="AF95" s="53"/>
    </row>
  </sheetData>
  <sheetProtection algorithmName="SHA-512" hashValue="QI+qzMC2D4nfJYCcwklQ/8X2cMd4euub0KLBEAtAAr0SywmHG0VLCuf7pKRSk/mlsUHt9oFROWP6FxMAUAPebA==" saltValue="DYJXyaktUKIHMJzU12wwSA==" spinCount="100000" sheet="1" selectLockedCells="1"/>
  <dataConsolidate/>
  <mergeCells count="145">
    <mergeCell ref="B19:K19"/>
    <mergeCell ref="B20:K20"/>
    <mergeCell ref="B14:K14"/>
    <mergeCell ref="B32:D32"/>
    <mergeCell ref="B25:K25"/>
    <mergeCell ref="B90:AF90"/>
    <mergeCell ref="C49:D49"/>
    <mergeCell ref="C44:D44"/>
    <mergeCell ref="C45:D45"/>
    <mergeCell ref="C46:D46"/>
    <mergeCell ref="C47:D47"/>
    <mergeCell ref="C57:D57"/>
    <mergeCell ref="C59:D59"/>
    <mergeCell ref="C60:D60"/>
    <mergeCell ref="K56:L56"/>
    <mergeCell ref="K57:L57"/>
    <mergeCell ref="C48:D48"/>
    <mergeCell ref="C86:D86"/>
    <mergeCell ref="C74:D74"/>
    <mergeCell ref="C75:D75"/>
    <mergeCell ref="C76:D76"/>
    <mergeCell ref="K60:L60"/>
    <mergeCell ref="C52:D52"/>
    <mergeCell ref="C53:D53"/>
    <mergeCell ref="C61:D61"/>
    <mergeCell ref="C54:D54"/>
    <mergeCell ref="C43:D43"/>
    <mergeCell ref="C50:D50"/>
    <mergeCell ref="C51:D51"/>
    <mergeCell ref="G28:I28"/>
    <mergeCell ref="F5:L5"/>
    <mergeCell ref="F6:L6"/>
    <mergeCell ref="F9:L9"/>
    <mergeCell ref="B11:K11"/>
    <mergeCell ref="B10:E10"/>
    <mergeCell ref="F10:L10"/>
    <mergeCell ref="B9:E9"/>
    <mergeCell ref="F8:L8"/>
    <mergeCell ref="B8:E8"/>
    <mergeCell ref="F7:L7"/>
    <mergeCell ref="B6:E6"/>
    <mergeCell ref="B7:E7"/>
    <mergeCell ref="B17:K17"/>
    <mergeCell ref="B18:K18"/>
    <mergeCell ref="B35:K35"/>
    <mergeCell ref="C41:D41"/>
    <mergeCell ref="B22:K22"/>
    <mergeCell ref="B23:K23"/>
    <mergeCell ref="B16:K16"/>
    <mergeCell ref="B24:K24"/>
    <mergeCell ref="B2:K2"/>
    <mergeCell ref="C42:D42"/>
    <mergeCell ref="G30:G32"/>
    <mergeCell ref="B12:K12"/>
    <mergeCell ref="B28:C28"/>
    <mergeCell ref="B29:C29"/>
    <mergeCell ref="E28:F28"/>
    <mergeCell ref="E29:F29"/>
    <mergeCell ref="B21:K21"/>
    <mergeCell ref="C40:D40"/>
    <mergeCell ref="B36:K36"/>
    <mergeCell ref="C37:D37"/>
    <mergeCell ref="B30:D30"/>
    <mergeCell ref="B31:D31"/>
    <mergeCell ref="B33:D33"/>
    <mergeCell ref="B34:D34"/>
    <mergeCell ref="C38:D38"/>
    <mergeCell ref="C39:D39"/>
    <mergeCell ref="E30:F32"/>
    <mergeCell ref="B13:K13"/>
    <mergeCell ref="B15:K15"/>
    <mergeCell ref="B4:L4"/>
    <mergeCell ref="B5:E5"/>
    <mergeCell ref="C55:D55"/>
    <mergeCell ref="C56:D56"/>
    <mergeCell ref="C87:D87"/>
    <mergeCell ref="C73:D73"/>
    <mergeCell ref="C62:D62"/>
    <mergeCell ref="C63:D63"/>
    <mergeCell ref="C65:D65"/>
    <mergeCell ref="C66:D66"/>
    <mergeCell ref="C67:D67"/>
    <mergeCell ref="C68:D68"/>
    <mergeCell ref="C77:D77"/>
    <mergeCell ref="C78:D78"/>
    <mergeCell ref="C79:D79"/>
    <mergeCell ref="C72:D72"/>
    <mergeCell ref="B71:K71"/>
    <mergeCell ref="C80:D80"/>
    <mergeCell ref="C81:D81"/>
    <mergeCell ref="C82:D82"/>
    <mergeCell ref="K62:L62"/>
    <mergeCell ref="K63:L63"/>
    <mergeCell ref="K64:L64"/>
    <mergeCell ref="C83:D83"/>
    <mergeCell ref="C84:D84"/>
    <mergeCell ref="C85:D85"/>
    <mergeCell ref="C64:D64"/>
    <mergeCell ref="C88:D88"/>
    <mergeCell ref="K37:L37"/>
    <mergeCell ref="K38:L38"/>
    <mergeCell ref="K39:L39"/>
    <mergeCell ref="K40:L40"/>
    <mergeCell ref="K41:L41"/>
    <mergeCell ref="K42:L42"/>
    <mergeCell ref="K43:L43"/>
    <mergeCell ref="K44:L44"/>
    <mergeCell ref="K45:L45"/>
    <mergeCell ref="K46:L46"/>
    <mergeCell ref="K47:L47"/>
    <mergeCell ref="K48:L48"/>
    <mergeCell ref="K49:L49"/>
    <mergeCell ref="K50:L50"/>
    <mergeCell ref="K51:L51"/>
    <mergeCell ref="K52:L52"/>
    <mergeCell ref="K53:L53"/>
    <mergeCell ref="K88:L88"/>
    <mergeCell ref="C58:D58"/>
    <mergeCell ref="K87:L87"/>
    <mergeCell ref="K67:L67"/>
    <mergeCell ref="AD35:AE35"/>
    <mergeCell ref="AD71:AE71"/>
    <mergeCell ref="K68:L68"/>
    <mergeCell ref="K74:L74"/>
    <mergeCell ref="K72:L72"/>
    <mergeCell ref="K73:L73"/>
    <mergeCell ref="K75:L75"/>
    <mergeCell ref="K76:L76"/>
    <mergeCell ref="K77:L77"/>
    <mergeCell ref="K86:L86"/>
    <mergeCell ref="K61:L61"/>
    <mergeCell ref="K58:L58"/>
    <mergeCell ref="K59:L59"/>
    <mergeCell ref="K66:L66"/>
    <mergeCell ref="K65:L65"/>
    <mergeCell ref="K54:L54"/>
    <mergeCell ref="K85:L85"/>
    <mergeCell ref="K55:L55"/>
    <mergeCell ref="K79:L79"/>
    <mergeCell ref="K80:L80"/>
    <mergeCell ref="K81:L81"/>
    <mergeCell ref="K82:L82"/>
    <mergeCell ref="K83:L83"/>
    <mergeCell ref="K78:L78"/>
    <mergeCell ref="K84:L84"/>
  </mergeCells>
  <phoneticPr fontId="0" type="noConversion"/>
  <conditionalFormatting sqref="G33:I33">
    <cfRule type="cellIs" dxfId="5" priority="8" stopIfTrue="1" operator="lessThan">
      <formula>$E$33</formula>
    </cfRule>
    <cfRule type="cellIs" dxfId="4" priority="9" stopIfTrue="1" operator="greaterThanOrEqual">
      <formula>$E$33</formula>
    </cfRule>
  </conditionalFormatting>
  <conditionalFormatting sqref="G34:I34">
    <cfRule type="cellIs" dxfId="3" priority="10" stopIfTrue="1" operator="lessThan">
      <formula>$E$34</formula>
    </cfRule>
    <cfRule type="cellIs" dxfId="2" priority="11" stopIfTrue="1" operator="greaterThan">
      <formula>$E$34</formula>
    </cfRule>
  </conditionalFormatting>
  <conditionalFormatting sqref="G30:G32">
    <cfRule type="cellIs" dxfId="1" priority="2" operator="greaterThanOrEqual">
      <formula>$E$30</formula>
    </cfRule>
    <cfRule type="cellIs" dxfId="0" priority="3" operator="lessThan">
      <formula>$E$30</formula>
    </cfRule>
  </conditionalFormatting>
  <conditionalFormatting sqref="G34">
    <cfRule type="cellIs" priority="1" operator="equal">
      <formula>$E$34</formula>
    </cfRule>
  </conditionalFormatting>
  <dataValidations count="6">
    <dataValidation type="list" allowBlank="1" showInputMessage="1" showErrorMessage="1" sqref="G69:I69">
      <formula1>"Lehrkraft, Sozialpädagoge, Ausbilder, Bildungsbegleiter"</formula1>
    </dataValidation>
    <dataValidation type="list" allowBlank="1" showInputMessage="1" showErrorMessage="1" sqref="K39:K69 K74:K88">
      <formula1>"festangestellt, Honorarkraft/Sonstiges"</formula1>
    </dataValidation>
    <dataValidation type="list" allowBlank="1" showInputMessage="1" showErrorMessage="1" sqref="L39:L69 L74:L88">
      <formula1>"Wirtschaft und Verwaltung,Garten- und Landschaftsbau,HoGa/Hauswirtsch./Ernähr.,Gesundheit/Soziales,Lager/Handel,Metall,Farbe/Raumgestaltung,Holz,Kosmetik/Körperpflege,Installationstechnik,Elektro,Bau"</formula1>
    </dataValidation>
    <dataValidation type="whole" allowBlank="1" showInputMessage="1" showErrorMessage="1" sqref="L12">
      <formula1>0</formula1>
      <formula2>10000</formula2>
    </dataValidation>
    <dataValidation type="list" showInputMessage="1" showErrorMessage="1" sqref="F10:L10">
      <formula1>_Anlass_Einreichung_P.2</formula1>
    </dataValidation>
    <dataValidation type="list" allowBlank="1" showInputMessage="1" showErrorMessage="1" sqref="G39:G68 G74:G88">
      <formula1>"Sozialpädagoge als BerEb, Meister oder Techniker oder Fachwirt als BerEb, Fach- und Führungskräfte als BerEb"</formula1>
    </dataValidation>
  </dataValidations>
  <pageMargins left="0.39370078740157483" right="0.31496062992125984" top="0.55118110236220474" bottom="0.47244094488188981" header="0.51181102362204722" footer="0.19685039370078741"/>
  <pageSetup paperSize="9" scale="47" fitToHeight="3" orientation="landscape" horizontalDpi="4294967293" r:id="rId1"/>
  <headerFooter alignWithMargins="0">
    <oddFooter>&amp;RSeite &amp;P von &amp;N</oddFooter>
  </headerFooter>
  <rowBreaks count="1" manualBreakCount="1">
    <brk id="69" max="31"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A14"/>
  <sheetViews>
    <sheetView zoomScale="85" zoomScaleNormal="85" workbookViewId="0">
      <selection activeCell="A25" sqref="A25"/>
    </sheetView>
  </sheetViews>
  <sheetFormatPr baseColWidth="10" defaultRowHeight="12.75" x14ac:dyDescent="0.2"/>
  <cols>
    <col min="1" max="1" width="166" style="1" customWidth="1"/>
  </cols>
  <sheetData>
    <row r="1" spans="1:1" x14ac:dyDescent="0.2">
      <c r="A1" s="5" t="s">
        <v>13</v>
      </c>
    </row>
    <row r="3" spans="1:1" x14ac:dyDescent="0.2">
      <c r="A3" s="4" t="s">
        <v>18</v>
      </c>
    </row>
    <row r="4" spans="1:1" x14ac:dyDescent="0.2">
      <c r="A4" s="2"/>
    </row>
    <row r="5" spans="1:1" ht="99.75" customHeight="1" x14ac:dyDescent="0.2">
      <c r="A5" s="3" t="s">
        <v>40</v>
      </c>
    </row>
    <row r="6" spans="1:1" x14ac:dyDescent="0.2">
      <c r="A6" s="2"/>
    </row>
    <row r="7" spans="1:1" x14ac:dyDescent="0.2">
      <c r="A7" s="4" t="s">
        <v>0</v>
      </c>
    </row>
    <row r="8" spans="1:1" x14ac:dyDescent="0.2">
      <c r="A8" s="2"/>
    </row>
    <row r="9" spans="1:1" ht="75.75" customHeight="1" x14ac:dyDescent="0.2">
      <c r="A9" s="2" t="s">
        <v>1</v>
      </c>
    </row>
    <row r="10" spans="1:1" x14ac:dyDescent="0.2">
      <c r="A10" s="2"/>
    </row>
    <row r="11" spans="1:1" x14ac:dyDescent="0.2">
      <c r="A11" s="2"/>
    </row>
    <row r="12" spans="1:1" x14ac:dyDescent="0.2">
      <c r="A12" s="4" t="s">
        <v>19</v>
      </c>
    </row>
    <row r="13" spans="1:1" x14ac:dyDescent="0.2">
      <c r="A13" s="2"/>
    </row>
    <row r="14" spans="1:1" ht="31.5" customHeight="1" x14ac:dyDescent="0.2">
      <c r="A14" s="2" t="s">
        <v>41</v>
      </c>
    </row>
  </sheetData>
  <sheetProtection password="84B2" sheet="1" objects="1" scenarios="1"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Übersicht</vt:lpstr>
      <vt:lpstr>Anleitung</vt:lpstr>
      <vt:lpstr>_Anlass_Einreichung_P.2</vt:lpstr>
      <vt:lpstr>_Prozent</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2019-07-23T14:22:29Z</cp:lastPrinted>
  <dcterms:created xsi:type="dcterms:W3CDTF">2005-08-14T15:22:24Z</dcterms:created>
  <dcterms:modified xsi:type="dcterms:W3CDTF">2019-08-16T10:34:51Z</dcterms:modified>
</cp:coreProperties>
</file>