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6"/>
  <workbookPr/>
  <mc:AlternateContent xmlns:mc="http://schemas.openxmlformats.org/markup-compatibility/2006">
    <mc:Choice Requires="x15">
      <x15ac:absPath xmlns:x15ac="http://schemas.microsoft.com/office/spreadsheetml/2010/11/ac" url="\\Dst.baintern.de\dfs\419\Ablagen\D41970-Org-840-F-1762\KOZ\BvB\BvB_Pro\21\9_Vd\Vertrag\"/>
    </mc:Choice>
  </mc:AlternateContent>
  <xr:revisionPtr revIDLastSave="0" documentId="13_ncr:1_{7252FF38-DA8F-43EA-8C2D-A0AC70C3B2CC}" xr6:coauthVersionLast="36" xr6:coauthVersionMax="36" xr10:uidLastSave="{00000000-0000-0000-0000-000000000000}"/>
  <bookViews>
    <workbookView xWindow="120" yWindow="96" windowWidth="12120" windowHeight="9120" xr2:uid="{00000000-000D-0000-FFFF-FFFF00000000}"/>
  </bookViews>
  <sheets>
    <sheet name="Übersicht" sheetId="1" r:id="rId1"/>
    <sheet name="Anleitung" sheetId="2" r:id="rId2"/>
  </sheets>
  <definedNames>
    <definedName name="_Anlass_Einreichung_P.2">Übersicht!$R$4:$R$10</definedName>
    <definedName name="_Prozent">Übersicht!$R$22:$R$25</definedName>
    <definedName name="_xlnm.Print_Area" localSheetId="0">Übersicht!$B$2:$N$176</definedName>
  </definedNames>
  <calcPr calcId="191029"/>
</workbook>
</file>

<file path=xl/calcChain.xml><?xml version="1.0" encoding="utf-8"?>
<calcChain xmlns="http://schemas.openxmlformats.org/spreadsheetml/2006/main">
  <c r="G19" i="1" l="1"/>
  <c r="H21" i="1"/>
  <c r="H20" i="1"/>
  <c r="O21" i="1" l="1"/>
  <c r="E19" i="1" s="1"/>
  <c r="H19" i="1"/>
  <c r="G23" i="1"/>
  <c r="G22" i="1"/>
  <c r="E23" i="1" l="1"/>
  <c r="F20" i="1"/>
  <c r="F21" i="1"/>
  <c r="E22" i="1"/>
  <c r="F1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HoepfnerK</author>
    <author>AB</author>
  </authors>
  <commentList>
    <comment ref="I28" authorId="0" shapeId="0" xr:uid="{00000000-0006-0000-0000-000001000000}">
      <text>
        <r>
          <rPr>
            <sz val="9"/>
            <color indexed="81"/>
            <rFont val="Tahoma"/>
            <family val="2"/>
          </rPr>
          <t xml:space="preserve">Geben Sie bitte die für den Einsatz in der Maßnahme </t>
        </r>
        <r>
          <rPr>
            <b/>
            <sz val="9"/>
            <color indexed="81"/>
            <rFont val="Tahoma"/>
            <family val="2"/>
          </rPr>
          <t>erforderliche IST-Qualifikation</t>
        </r>
        <r>
          <rPr>
            <sz val="9"/>
            <color indexed="81"/>
            <rFont val="Tahoma"/>
            <family val="2"/>
          </rPr>
          <t xml:space="preserve"> des jeweiligen Mitarbeiters an: Abschluss (z.B. Bachelor Sozialpädagogin/Sozialpädagoge), Berufs- und/oder pädagogische Erfahrung, pädagogische Grundqualifizierung, Zusatzqualifikation etc.</t>
        </r>
      </text>
    </comment>
    <comment ref="J28" authorId="1" shapeId="0" xr:uid="{00000000-0006-0000-0000-000002000000}">
      <text>
        <r>
          <rPr>
            <sz val="10"/>
            <color indexed="81"/>
            <rFont val="Arial"/>
            <family val="2"/>
          </rPr>
          <t xml:space="preserve">Bitte tragen Sie die Anzahl der </t>
        </r>
        <r>
          <rPr>
            <b/>
            <u/>
            <sz val="10"/>
            <color indexed="81"/>
            <rFont val="Arial"/>
            <family val="2"/>
          </rPr>
          <t>Zeit</t>
        </r>
        <r>
          <rPr>
            <b/>
            <sz val="10"/>
            <color indexed="81"/>
            <rFont val="Arial"/>
            <family val="2"/>
          </rPr>
          <t>stunden</t>
        </r>
        <r>
          <rPr>
            <sz val="10"/>
            <color indexed="81"/>
            <rFont val="Arial"/>
            <family val="2"/>
          </rPr>
          <t xml:space="preserve"> als Dezimalwert ein (bei Honorarkräften einschließlich 25% Vor- und Nacharbeitungszeit)</t>
        </r>
      </text>
    </comment>
    <comment ref="I103" authorId="0" shapeId="0" xr:uid="{00000000-0006-0000-0000-000003000000}">
      <text>
        <r>
          <rPr>
            <sz val="9"/>
            <color indexed="81"/>
            <rFont val="Arial"/>
            <family val="2"/>
          </rPr>
          <t xml:space="preserve">Geben Sie bitte die für den Einsatz
in der Maßnahme </t>
        </r>
        <r>
          <rPr>
            <b/>
            <sz val="9"/>
            <color indexed="81"/>
            <rFont val="Arial"/>
            <family val="2"/>
          </rPr>
          <t>erforderliche IST-Qualifikation</t>
        </r>
        <r>
          <rPr>
            <sz val="9"/>
            <color indexed="81"/>
            <rFont val="Arial"/>
            <family val="2"/>
          </rPr>
          <t xml:space="preserve"> des jeweiligen Mitarbeiters an (z.B. Bachelor Sozialpädagogin/Sozialpädagoge).</t>
        </r>
      </text>
    </comment>
    <comment ref="J103" authorId="1" shapeId="0" xr:uid="{00000000-0006-0000-0000-000004000000}">
      <text>
        <r>
          <rPr>
            <sz val="10"/>
            <color indexed="81"/>
            <rFont val="Arial"/>
            <family val="2"/>
          </rPr>
          <t xml:space="preserve">Bitte tragen Sie die Anzahl der </t>
        </r>
        <r>
          <rPr>
            <b/>
            <u/>
            <sz val="10"/>
            <color indexed="81"/>
            <rFont val="Arial"/>
            <family val="2"/>
          </rPr>
          <t>Zeit</t>
        </r>
        <r>
          <rPr>
            <b/>
            <sz val="10"/>
            <color indexed="81"/>
            <rFont val="Arial"/>
            <family val="2"/>
          </rPr>
          <t>stunden</t>
        </r>
        <r>
          <rPr>
            <sz val="10"/>
            <color indexed="81"/>
            <rFont val="Arial"/>
            <family val="2"/>
          </rPr>
          <t xml:space="preserve"> als Dezimalwert ein (bei Honorarkräften einschließlich 25% Vor- und Nacharbeitungszeit)</t>
        </r>
      </text>
    </comment>
  </commentList>
</comments>
</file>

<file path=xl/sharedStrings.xml><?xml version="1.0" encoding="utf-8"?>
<sst xmlns="http://schemas.openxmlformats.org/spreadsheetml/2006/main" count="67" uniqueCount="55">
  <si>
    <t>Soll-/Ist-Vergleich</t>
  </si>
  <si>
    <t>lfd. Nr</t>
  </si>
  <si>
    <t>Name</t>
  </si>
  <si>
    <t>Vorname</t>
  </si>
  <si>
    <t>Einsatz als</t>
  </si>
  <si>
    <t>Std./Wo.</t>
  </si>
  <si>
    <t>Soll</t>
  </si>
  <si>
    <t>Lehrkräfte</t>
  </si>
  <si>
    <t>Festangestellte</t>
  </si>
  <si>
    <t>Profession</t>
  </si>
  <si>
    <t>Ist</t>
  </si>
  <si>
    <t>Anzahl Vollzeitkräfte</t>
  </si>
  <si>
    <t>Anleitung zum Ausfüllen der Gesamtübersicht "Personaleinsatz"</t>
  </si>
  <si>
    <t>Gesamt</t>
  </si>
  <si>
    <t>Geburtsdatum</t>
  </si>
  <si>
    <t>Personal in der Maßnahme</t>
  </si>
  <si>
    <t>Personal für die Vertretung im Urlaubs- oder Krankheitsfall</t>
  </si>
  <si>
    <t>Angaben zum Vertrag:</t>
  </si>
  <si>
    <t>Personal für die Vertretung im Urlaubs- und Krankheitsfall</t>
  </si>
  <si>
    <t>Mindestvorgabe Profession</t>
  </si>
  <si>
    <t>lfd. Nr.</t>
  </si>
  <si>
    <t>4 Wochen vor Vertragsbeginn</t>
  </si>
  <si>
    <t>Aktualisierung wegen allg. Personaländerung</t>
  </si>
  <si>
    <r>
      <t>Anlass der Personalmeldung</t>
    </r>
    <r>
      <rPr>
        <sz val="10"/>
        <rFont val="Arial"/>
        <family val="2"/>
      </rPr>
      <t xml:space="preserve"> (bitte auswählen)</t>
    </r>
    <r>
      <rPr>
        <b/>
        <sz val="10"/>
        <rFont val="Arial"/>
        <family val="2"/>
      </rPr>
      <t>:</t>
    </r>
  </si>
  <si>
    <t>Angaben zum Vertrag</t>
  </si>
  <si>
    <t>Qualifikation für vorgesehenen Einsatz</t>
  </si>
  <si>
    <t>Vergabenummer/Los</t>
  </si>
  <si>
    <t>Umfang (Std./Wo)</t>
  </si>
  <si>
    <t>Ich erkläre hiermit, dass alle in diesem Vordruck angegebenen Daten korrekt sind und der Personaleinsatz entsprechend den Vorgaben der Vergabeunterlagen (z. B. Personalqualität und -quantität) erfolgt.</t>
  </si>
  <si>
    <r>
      <t xml:space="preserve">Einsatz in weiteren Maßnahmen
</t>
    </r>
    <r>
      <rPr>
        <sz val="10"/>
        <rFont val="Arial"/>
        <family val="2"/>
      </rPr>
      <t>(sofern Vergabemaßnahme - Angabe der Vergabe-/ Losnummer erforderlich)</t>
    </r>
  </si>
  <si>
    <t>Hier sind keine Eintragungen erforderlich. Die Berechnung erfolgt automatisch. Entspricht der Personaleinsatz den Vorgaben der Leistungsbeschreibung, werden die Zahlen in der Rubrik "Ist" grün, andernfalls rot dargestellt.
Bitte beachten Sie, dass in den Feldern immer nur eine auf 2 Nachkommastellen kaufmännisch gerundete Zahl ausgewiesen wird. Dadurch kann es sein, dass bei "Soll" und "Ist" eine gleich große Zahl steht und das "Ist" trotzdem rot dagestellt wird. Erst, wenn das "Ist" tatsächlich - auch unter Beachtung der weiteren (nicht ausgewiesenen) Nachkommastellen - mindestens genauso hoch ist wie das "Soll", wird die Zahl grün.</t>
  </si>
  <si>
    <r>
      <t xml:space="preserve">Personaländerung tritt ein zum </t>
    </r>
    <r>
      <rPr>
        <sz val="10"/>
        <rFont val="Arial"/>
        <family val="2"/>
      </rPr>
      <t>(bitte Datum eintragen)</t>
    </r>
    <r>
      <rPr>
        <b/>
        <sz val="10"/>
        <rFont val="Arial"/>
        <family val="2"/>
      </rPr>
      <t xml:space="preserve">: </t>
    </r>
  </si>
  <si>
    <t>Anmerkungen, z.B.</t>
  </si>
  <si>
    <t>Einsatz in der Maß-nahme von … bis ...</t>
  </si>
  <si>
    <t>Einsatz in der Maß-nahme von … bis …</t>
  </si>
  <si>
    <t>Anstellungs-verhältnis</t>
  </si>
  <si>
    <t>Einsatz in der Maßnahme</t>
  </si>
  <si>
    <r>
      <t xml:space="preserve">Mindestpersonaleinsatz </t>
    </r>
    <r>
      <rPr>
        <sz val="10"/>
        <rFont val="Arial"/>
        <family val="2"/>
      </rPr>
      <t>(bitte Wert aus dem Leistungsverzeichnis/Losblatt eintragen)</t>
    </r>
    <r>
      <rPr>
        <b/>
        <sz val="10"/>
        <rFont val="Arial"/>
        <family val="2"/>
      </rPr>
      <t>:</t>
    </r>
  </si>
  <si>
    <t>Vordruck Gesamtübersicht "Personaleinsatz" (P.1) - BvB-Pro</t>
  </si>
  <si>
    <t>Anstellungs-
verhältnis</t>
  </si>
  <si>
    <r>
      <rPr>
        <b/>
        <sz val="10"/>
        <rFont val="Arial"/>
        <family val="2"/>
      </rPr>
      <t>Einsatz in weiteren Maßnahmen</t>
    </r>
    <r>
      <rPr>
        <sz val="10"/>
        <rFont val="Arial"/>
        <family val="2"/>
      </rPr>
      <t xml:space="preserve">
(sofern Vergabemaßnahme - Angabe der Vergabe-/Losnummer erforderlich)</t>
    </r>
  </si>
  <si>
    <t xml:space="preserve">Eintragungen, die ich entgegen den Vorgaben der Vergabeunterlagen vorgenommen habe, werden seitens des Auftraggebers nicht anerkannt und stellen gemäß § 9 des Vertrages Pflichtverletzungen dar. </t>
  </si>
  <si>
    <t xml:space="preserve">Bitte tragen Sie die Angaben zum Vertrag in die dafür vorgesehenen grau unterlegten Felder ein. Die Übersicht ist für jede Maßnahme (lfd. Nr. laut Leistungsverzeichnis/Losblatt) gesondert auszufüllen.
Gemäß B.1.1 der Leistungsbeschreibung ist die Gesamtübersicht „Personaleinsatz“ (P.1) nach Zuschlagserteilung spätestens 4 Wochen vor Vertragsbeginn bzw. unmittelbar nach Zuschlagserteilung, wenn der Vertrag früher als in 4 Wochen beginnt, dem REZ zuzusenden. Bei Personaländerungen während der Vertragslaufzeit hat der Nachweis des Personals unverzüglich und vor Einsatz des Personals in der Maßnahme ebenfalls mit dieser Gesamtübersicht zu erfolgen.
</t>
  </si>
  <si>
    <t>Bitte tragen Sie hier das Personal ein, das bei einer Vertretung im Urlaubs- oder Krankheitsfall zum Einsatz kommen soll. Sofern im Vertretungsfall anderes als hier genanntes Personal zum Einsatz kommen soll, ist die Übersicht zu aktualisieren und erneut dem REZ zuzusenden.</t>
  </si>
  <si>
    <r>
      <t xml:space="preserve">Vergabe-Nr. </t>
    </r>
    <r>
      <rPr>
        <sz val="10"/>
        <rFont val="Arial"/>
        <family val="2"/>
      </rPr>
      <t>(bitte eintragen)</t>
    </r>
    <r>
      <rPr>
        <b/>
        <sz val="10"/>
        <rFont val="Arial"/>
        <family val="2"/>
      </rPr>
      <t>:</t>
    </r>
  </si>
  <si>
    <r>
      <t xml:space="preserve">Los-Nr. </t>
    </r>
    <r>
      <rPr>
        <sz val="10"/>
        <rFont val="Arial"/>
        <family val="2"/>
      </rPr>
      <t>(bitte eintragen)</t>
    </r>
    <r>
      <rPr>
        <b/>
        <sz val="10"/>
        <rFont val="Arial"/>
        <family val="2"/>
      </rPr>
      <t>:</t>
    </r>
  </si>
  <si>
    <r>
      <t>Lfd. Nr.</t>
    </r>
    <r>
      <rPr>
        <sz val="10"/>
        <rFont val="Arial"/>
        <family val="2"/>
      </rPr>
      <t xml:space="preserve"> (bitte eintragen)</t>
    </r>
    <r>
      <rPr>
        <b/>
        <sz val="10"/>
        <rFont val="Arial"/>
        <family val="2"/>
      </rPr>
      <t>:</t>
    </r>
  </si>
  <si>
    <r>
      <t xml:space="preserve">Personalschlüssel </t>
    </r>
    <r>
      <rPr>
        <sz val="10"/>
        <rFont val="Arial"/>
        <family val="2"/>
      </rPr>
      <t>(bitte auswählen)</t>
    </r>
    <r>
      <rPr>
        <b/>
        <sz val="10"/>
        <rFont val="Arial"/>
        <family val="2"/>
      </rPr>
      <t>:</t>
    </r>
  </si>
  <si>
    <t>Sozialpädagoginnen/Sozialpädagogen</t>
  </si>
  <si>
    <t>Ausbilderinnen/Ausbilder</t>
  </si>
  <si>
    <r>
      <t xml:space="preserve">Auftragnehmer/-in </t>
    </r>
    <r>
      <rPr>
        <sz val="10"/>
        <rFont val="Arial"/>
        <family val="2"/>
      </rPr>
      <t>(bitte eintragen)</t>
    </r>
    <r>
      <rPr>
        <b/>
        <sz val="10"/>
        <rFont val="Arial"/>
        <family val="2"/>
      </rPr>
      <t>:</t>
    </r>
  </si>
  <si>
    <r>
      <t xml:space="preserve">Anzahl Gesamtplätze </t>
    </r>
    <r>
      <rPr>
        <sz val="10"/>
        <rFont val="Arial"/>
        <family val="2"/>
      </rPr>
      <t>(bitte Anzahl aus dem Leistungsverzeichnis/Losblatt eintragen)</t>
    </r>
    <r>
      <rPr>
        <b/>
        <sz val="10"/>
        <rFont val="Arial"/>
        <family val="2"/>
      </rPr>
      <t>:</t>
    </r>
  </si>
  <si>
    <t>Vergleichsberechnung Mindestpersonaleinsatz lt. LV/Losblatt und Mindestplatzzahl x Personalschlüssel</t>
  </si>
  <si>
    <t>Einsatz im Berufsfeld 
(nur bei Ausbilderin/ Ausbilder)</t>
  </si>
  <si>
    <r>
      <t xml:space="preserve">koordinierender Bedarfsträger </t>
    </r>
    <r>
      <rPr>
        <sz val="10"/>
        <rFont val="Arial"/>
        <family val="2"/>
      </rPr>
      <t>(bitte eintragen)</t>
    </r>
    <r>
      <rPr>
        <b/>
        <sz val="10"/>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</si>
</sst>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0"/>
      <name val="Arial"/>
    </font>
    <font>
      <b/>
      <sz val="10"/>
      <color indexed="81"/>
      <name val="Arial"/>
      <family val="2"/>
    </font>
    <font>
      <sz val="10"/>
      <color indexed="81"/>
      <name val="Arial"/>
      <family val="2"/>
    </font>
    <font>
      <b/>
      <u/>
      <sz val="10"/>
      <color indexed="81"/>
      <name val="Arial"/>
      <family val="2"/>
    </font>
    <font>
      <b/>
      <sz val="10"/>
      <name val="Arial"/>
      <family val="2"/>
    </font>
    <font>
      <sz val="10"/>
      <name val="Arial"/>
      <family val="2"/>
    </font>
    <font>
      <b/>
      <u/>
      <sz val="10"/>
      <name val="Arial"/>
      <family val="2"/>
    </font>
    <font>
      <b/>
      <sz val="14"/>
      <name val="Arial"/>
      <family val="2"/>
    </font>
    <font>
      <u/>
      <sz val="10"/>
      <name val="Arial"/>
      <family val="2"/>
    </font>
    <font>
      <b/>
      <sz val="10"/>
      <name val="Arial"/>
      <family val="2"/>
    </font>
    <font>
      <b/>
      <sz val="11"/>
      <name val="Arial"/>
      <family val="2"/>
    </font>
    <font>
      <sz val="9"/>
      <color indexed="81"/>
      <name val="Tahoma"/>
      <family val="2"/>
    </font>
    <font>
      <sz val="9"/>
      <color indexed="81"/>
      <name val="Arial"/>
      <family val="2"/>
    </font>
    <font>
      <b/>
      <sz val="9"/>
      <color indexed="81"/>
      <name val="Arial"/>
      <family val="2"/>
    </font>
    <font>
      <b/>
      <sz val="9"/>
      <color indexed="81"/>
      <name val="Tahoma"/>
      <family val="2"/>
    </font>
    <font>
      <sz val="10"/>
      <color theme="0"/>
      <name val="Arial"/>
      <family val="2"/>
    </font>
  </fonts>
  <fills count="5">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rgb="FF92D05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ck">
        <color theme="0"/>
      </left>
      <right style="thick">
        <color theme="0"/>
      </right>
      <top/>
      <bottom style="thin">
        <color theme="0" tint="-0.34998626667073579"/>
      </bottom>
      <diagonal/>
    </border>
    <border>
      <left style="thick">
        <color theme="0"/>
      </left>
      <right style="thick">
        <color theme="0"/>
      </right>
      <top style="thin">
        <color theme="0" tint="-0.34998626667073579"/>
      </top>
      <bottom style="thin">
        <color theme="0" tint="-0.34998626667073579"/>
      </bottom>
      <diagonal/>
    </border>
    <border>
      <left style="thin">
        <color theme="0"/>
      </left>
      <right style="thin">
        <color theme="0"/>
      </right>
      <top/>
      <bottom style="thin">
        <color theme="0" tint="-0.34998626667073579"/>
      </bottom>
      <diagonal/>
    </border>
    <border>
      <left style="thin">
        <color theme="0"/>
      </left>
      <right style="thin">
        <color theme="0"/>
      </right>
      <top style="thin">
        <color theme="0" tint="-0.34998626667073579"/>
      </top>
      <bottom style="thin">
        <color theme="0" tint="-0.34998626667073579"/>
      </bottom>
      <diagonal/>
    </border>
    <border>
      <left style="thick">
        <color theme="0"/>
      </left>
      <right style="thick">
        <color theme="0"/>
      </right>
      <top/>
      <bottom style="thick">
        <color theme="0" tint="-0.34998626667073579"/>
      </bottom>
      <diagonal/>
    </border>
    <border>
      <left style="thick">
        <color theme="0"/>
      </left>
      <right/>
      <top/>
      <bottom style="thick">
        <color theme="0" tint="-0.34998626667073579"/>
      </bottom>
      <diagonal/>
    </border>
    <border>
      <left style="thick">
        <color theme="0"/>
      </left>
      <right/>
      <top/>
      <bottom style="thin">
        <color theme="0" tint="-0.34998626667073579"/>
      </bottom>
      <diagonal/>
    </border>
    <border>
      <left style="thick">
        <color theme="0"/>
      </left>
      <right style="thick">
        <color theme="0"/>
      </right>
      <top/>
      <bottom/>
      <diagonal/>
    </border>
    <border>
      <left style="thick">
        <color theme="0"/>
      </left>
      <right/>
      <top/>
      <bottom/>
      <diagonal/>
    </border>
    <border>
      <left/>
      <right style="thick">
        <color theme="0"/>
      </right>
      <top/>
      <bottom/>
      <diagonal/>
    </border>
    <border>
      <left/>
      <right/>
      <top/>
      <bottom style="thin">
        <color theme="0" tint="-0.34998626667073579"/>
      </bottom>
      <diagonal/>
    </border>
    <border>
      <left/>
      <right/>
      <top style="thin">
        <color theme="0" tint="-0.34998626667073579"/>
      </top>
      <bottom style="thin">
        <color theme="0" tint="-0.34998626667073579"/>
      </bottom>
      <diagonal/>
    </border>
    <border>
      <left style="thick">
        <color theme="0"/>
      </left>
      <right style="thin">
        <color theme="0"/>
      </right>
      <top style="thin">
        <color theme="0" tint="-0.34998626667073579"/>
      </top>
      <bottom/>
      <diagonal/>
    </border>
    <border>
      <left style="thick">
        <color theme="0"/>
      </left>
      <right style="thin">
        <color theme="0"/>
      </right>
      <top/>
      <bottom/>
      <diagonal/>
    </border>
    <border>
      <left style="thick">
        <color theme="0"/>
      </left>
      <right style="thin">
        <color theme="0"/>
      </right>
      <top/>
      <bottom style="thin">
        <color theme="0" tint="-0.34998626667073579"/>
      </bottom>
      <diagonal/>
    </border>
    <border>
      <left style="thick">
        <color theme="0"/>
      </left>
      <right/>
      <top style="thin">
        <color theme="0" tint="-0.34998626667073579"/>
      </top>
      <bottom style="thin">
        <color theme="0" tint="-0.34998626667073579"/>
      </bottom>
      <diagonal/>
    </border>
    <border>
      <left/>
      <right style="thick">
        <color theme="0"/>
      </right>
      <top style="thin">
        <color theme="0" tint="-0.34998626667073579"/>
      </top>
      <bottom style="thin">
        <color theme="0" tint="-0.34998626667073579"/>
      </bottom>
      <diagonal/>
    </border>
    <border>
      <left/>
      <right style="thick">
        <color theme="0"/>
      </right>
      <top/>
      <bottom style="thin">
        <color theme="0" tint="-0.34998626667073579"/>
      </bottom>
      <diagonal/>
    </border>
  </borders>
  <cellStyleXfs count="1">
    <xf numFmtId="0" fontId="0" fillId="0" borderId="0"/>
  </cellStyleXfs>
  <cellXfs count="138">
    <xf numFmtId="0" fontId="0" fillId="0" borderId="0" xfId="0"/>
    <xf numFmtId="0" fontId="0" fillId="0" borderId="0" xfId="0" applyAlignment="1">
      <alignment wrapText="1"/>
    </xf>
    <xf numFmtId="0" fontId="0" fillId="0" borderId="0" xfId="0" applyBorder="1" applyAlignment="1">
      <alignment wrapText="1"/>
    </xf>
    <xf numFmtId="0" fontId="4" fillId="0" borderId="0" xfId="0" applyFont="1" applyBorder="1" applyAlignment="1">
      <alignment horizontal="left" vertical="top" wrapText="1"/>
    </xf>
    <xf numFmtId="0" fontId="0" fillId="0" borderId="0" xfId="0" applyBorder="1" applyAlignment="1">
      <alignment horizontal="left" vertical="top" wrapText="1"/>
    </xf>
    <xf numFmtId="0" fontId="4" fillId="0" borderId="0" xfId="0" applyFont="1" applyBorder="1" applyAlignment="1">
      <alignment horizontal="center" wrapText="1"/>
    </xf>
    <xf numFmtId="0" fontId="0" fillId="0" borderId="0" xfId="0" applyBorder="1" applyAlignment="1">
      <alignment horizontal="center" wrapText="1"/>
    </xf>
    <xf numFmtId="0" fontId="0" fillId="0" borderId="0" xfId="0" applyAlignment="1">
      <alignment vertical="center" wrapText="1"/>
    </xf>
    <xf numFmtId="0" fontId="0" fillId="0" borderId="0" xfId="0" applyFill="1" applyBorder="1" applyAlignment="1">
      <alignment horizontal="center" wrapText="1"/>
    </xf>
    <xf numFmtId="0" fontId="5" fillId="0" borderId="0" xfId="0" applyFont="1" applyFill="1" applyBorder="1" applyAlignment="1">
      <alignment horizontal="center" wrapText="1"/>
    </xf>
    <xf numFmtId="13" fontId="0" fillId="0" borderId="0" xfId="0" applyNumberFormat="1" applyAlignment="1">
      <alignment wrapText="1"/>
    </xf>
    <xf numFmtId="14" fontId="0" fillId="0" borderId="0" xfId="0" applyNumberFormat="1" applyAlignment="1">
      <alignment wrapText="1"/>
    </xf>
    <xf numFmtId="0" fontId="0" fillId="0" borderId="0" xfId="0" applyBorder="1" applyAlignment="1" applyProtection="1">
      <alignment horizontal="center" wrapText="1"/>
      <protection locked="0"/>
    </xf>
    <xf numFmtId="0" fontId="0" fillId="0" borderId="0" xfId="0" applyBorder="1" applyAlignment="1" applyProtection="1">
      <alignment wrapText="1"/>
      <protection locked="0"/>
    </xf>
    <xf numFmtId="14" fontId="0" fillId="0" borderId="0" xfId="0" applyNumberFormat="1" applyBorder="1" applyAlignment="1" applyProtection="1">
      <alignment horizontal="center" wrapText="1"/>
      <protection locked="0"/>
    </xf>
    <xf numFmtId="2" fontId="0" fillId="0" borderId="0" xfId="0" applyNumberFormat="1" applyBorder="1" applyAlignment="1" applyProtection="1">
      <alignment horizontal="center"/>
      <protection locked="0"/>
    </xf>
    <xf numFmtId="0" fontId="0" fillId="0" borderId="0" xfId="0" applyAlignment="1">
      <alignment horizontal="left" wrapText="1"/>
    </xf>
    <xf numFmtId="0" fontId="5" fillId="0" borderId="0" xfId="0" applyFont="1" applyAlignment="1"/>
    <xf numFmtId="13" fontId="0" fillId="0" borderId="0" xfId="0" applyNumberFormat="1" applyAlignment="1">
      <alignment horizontal="left" wrapText="1"/>
    </xf>
    <xf numFmtId="9" fontId="0" fillId="0" borderId="0" xfId="0" applyNumberFormat="1" applyAlignment="1">
      <alignment horizontal="left" wrapText="1"/>
    </xf>
    <xf numFmtId="9" fontId="0" fillId="0" borderId="0" xfId="0" applyNumberFormat="1" applyFont="1" applyAlignment="1">
      <alignment horizontal="left" wrapText="1"/>
    </xf>
    <xf numFmtId="0" fontId="5" fillId="0" borderId="0" xfId="0" applyFont="1" applyAlignment="1">
      <alignment vertical="center" wrapText="1"/>
    </xf>
    <xf numFmtId="0" fontId="8" fillId="2" borderId="0" xfId="0" applyFont="1" applyFill="1" applyAlignment="1">
      <alignment vertical="center" wrapText="1"/>
    </xf>
    <xf numFmtId="0" fontId="4" fillId="2" borderId="0" xfId="0" applyFont="1" applyFill="1" applyAlignment="1">
      <alignment horizontal="left" wrapText="1"/>
    </xf>
    <xf numFmtId="0" fontId="6" fillId="0" borderId="0" xfId="0" applyFont="1" applyBorder="1" applyAlignment="1">
      <alignment horizontal="left" vertical="top"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2" xfId="0" applyBorder="1" applyAlignment="1">
      <alignment horizontal="center" vertical="center" wrapText="1"/>
    </xf>
    <xf numFmtId="0" fontId="0" fillId="0" borderId="8" xfId="0" applyBorder="1" applyAlignment="1">
      <alignment horizontal="center" vertical="center" wrapText="1"/>
    </xf>
    <xf numFmtId="0" fontId="0" fillId="0" borderId="2" xfId="0" applyFill="1" applyBorder="1" applyAlignment="1">
      <alignment horizontal="center" wrapText="1"/>
    </xf>
    <xf numFmtId="0" fontId="0" fillId="0" borderId="2" xfId="0" applyFill="1" applyBorder="1" applyAlignment="1" applyProtection="1">
      <alignment horizontal="left" wrapText="1"/>
      <protection locked="0"/>
    </xf>
    <xf numFmtId="14" fontId="0" fillId="0" borderId="2" xfId="0" applyNumberFormat="1" applyFill="1" applyBorder="1" applyAlignment="1" applyProtection="1">
      <alignment horizontal="left" wrapText="1"/>
      <protection locked="0"/>
    </xf>
    <xf numFmtId="2" fontId="0" fillId="0" borderId="2" xfId="0" applyNumberFormat="1" applyFill="1" applyBorder="1" applyAlignment="1" applyProtection="1">
      <alignment horizontal="left"/>
      <protection locked="0"/>
    </xf>
    <xf numFmtId="0" fontId="0" fillId="0" borderId="3" xfId="0" applyFill="1" applyBorder="1" applyAlignment="1">
      <alignment horizontal="center" wrapText="1"/>
    </xf>
    <xf numFmtId="0" fontId="0" fillId="0" borderId="3" xfId="0" applyFill="1" applyBorder="1" applyAlignment="1" applyProtection="1">
      <alignment horizontal="left" wrapText="1"/>
      <protection locked="0"/>
    </xf>
    <xf numFmtId="14" fontId="0" fillId="0" borderId="3" xfId="0" applyNumberFormat="1" applyFill="1" applyBorder="1" applyAlignment="1" applyProtection="1">
      <alignment horizontal="left" wrapText="1"/>
      <protection locked="0"/>
    </xf>
    <xf numFmtId="2" fontId="0" fillId="0" borderId="3" xfId="0" applyNumberFormat="1" applyFill="1" applyBorder="1" applyAlignment="1" applyProtection="1">
      <alignment horizontal="left"/>
      <protection locked="0"/>
    </xf>
    <xf numFmtId="0" fontId="4" fillId="3" borderId="9" xfId="0" applyFont="1" applyFill="1" applyBorder="1" applyAlignment="1">
      <alignment horizontal="center" vertical="center" wrapText="1"/>
    </xf>
    <xf numFmtId="0" fontId="4" fillId="3" borderId="9" xfId="0" applyFont="1" applyFill="1" applyBorder="1" applyAlignment="1">
      <alignment horizontal="left" vertical="center" wrapText="1"/>
    </xf>
    <xf numFmtId="14" fontId="0" fillId="0" borderId="2" xfId="0" applyNumberFormat="1" applyFill="1" applyBorder="1" applyAlignment="1" applyProtection="1">
      <alignment horizontal="left"/>
      <protection locked="0"/>
    </xf>
    <xf numFmtId="14" fontId="0" fillId="0" borderId="3" xfId="0" applyNumberFormat="1" applyFill="1" applyBorder="1" applyAlignment="1" applyProtection="1">
      <alignment horizontal="left"/>
      <protection locked="0"/>
    </xf>
    <xf numFmtId="0" fontId="4" fillId="0" borderId="0" xfId="0" applyFont="1" applyFill="1" applyBorder="1" applyAlignment="1">
      <alignment horizontal="left" vertical="center" wrapText="1"/>
    </xf>
    <xf numFmtId="0" fontId="0" fillId="0" borderId="3" xfId="0" applyFill="1" applyBorder="1" applyAlignment="1" applyProtection="1">
      <alignment horizontal="left" wrapText="1"/>
      <protection locked="0"/>
    </xf>
    <xf numFmtId="0" fontId="9" fillId="0" borderId="0" xfId="0" applyFont="1" applyAlignment="1">
      <alignment horizontal="center" vertical="center" wrapText="1"/>
    </xf>
    <xf numFmtId="0" fontId="0" fillId="0" borderId="2" xfId="0" applyFill="1" applyBorder="1" applyAlignment="1" applyProtection="1">
      <alignment horizontal="left" wrapText="1"/>
      <protection locked="0"/>
    </xf>
    <xf numFmtId="0" fontId="0" fillId="0" borderId="3" xfId="0" applyFill="1" applyBorder="1" applyAlignment="1" applyProtection="1">
      <alignment horizontal="left" wrapText="1"/>
      <protection locked="0"/>
    </xf>
    <xf numFmtId="2" fontId="0" fillId="0" borderId="2" xfId="0" applyNumberFormat="1" applyFill="1" applyBorder="1" applyAlignment="1" applyProtection="1">
      <alignment horizontal="left" wrapText="1"/>
      <protection locked="0"/>
    </xf>
    <xf numFmtId="2" fontId="0" fillId="0" borderId="3" xfId="0" applyNumberFormat="1" applyFill="1" applyBorder="1" applyAlignment="1" applyProtection="1">
      <alignment horizontal="left" wrapText="1"/>
      <protection locked="0"/>
    </xf>
    <xf numFmtId="0" fontId="10" fillId="0" borderId="0" xfId="0" applyFont="1" applyAlignment="1"/>
    <xf numFmtId="0" fontId="4" fillId="0" borderId="0" xfId="0" applyFont="1" applyAlignment="1">
      <alignment wrapText="1"/>
    </xf>
    <xf numFmtId="0" fontId="0" fillId="0" borderId="0" xfId="0" applyAlignment="1">
      <alignment horizontal="left" wrapText="1"/>
    </xf>
    <xf numFmtId="0" fontId="9" fillId="0" borderId="0" xfId="0" applyFont="1" applyAlignment="1">
      <alignment horizontal="center" vertical="center" wrapText="1"/>
    </xf>
    <xf numFmtId="0" fontId="0" fillId="0" borderId="3" xfId="0" applyFill="1" applyBorder="1" applyAlignment="1" applyProtection="1">
      <alignment horizontal="left" wrapText="1"/>
      <protection locked="0"/>
    </xf>
    <xf numFmtId="0" fontId="0" fillId="0" borderId="2" xfId="0" applyFill="1" applyBorder="1" applyAlignment="1" applyProtection="1">
      <alignment horizontal="left" wrapText="1"/>
      <protection locked="0"/>
    </xf>
    <xf numFmtId="0" fontId="5" fillId="4" borderId="0" xfId="0" applyFont="1" applyFill="1" applyAlignment="1"/>
    <xf numFmtId="0" fontId="0" fillId="4" borderId="0" xfId="0" applyFill="1" applyAlignment="1">
      <alignment wrapText="1"/>
    </xf>
    <xf numFmtId="0" fontId="5" fillId="4" borderId="0" xfId="0" applyFont="1" applyFill="1" applyBorder="1" applyAlignment="1">
      <alignment horizontal="left"/>
    </xf>
    <xf numFmtId="2" fontId="0" fillId="4" borderId="1" xfId="0" quotePrefix="1" applyNumberFormat="1" applyFill="1" applyBorder="1" applyAlignment="1">
      <alignment horizontal="left" vertical="center" wrapText="1"/>
    </xf>
    <xf numFmtId="13" fontId="0" fillId="4" borderId="0" xfId="0" applyNumberFormat="1" applyFill="1" applyAlignment="1">
      <alignment wrapText="1"/>
    </xf>
    <xf numFmtId="14" fontId="0" fillId="4" borderId="0" xfId="0" applyNumberFormat="1" applyFill="1" applyAlignment="1">
      <alignment wrapText="1"/>
    </xf>
    <xf numFmtId="2" fontId="5" fillId="0" borderId="0" xfId="0" applyNumberFormat="1" applyFont="1" applyBorder="1" applyAlignment="1">
      <alignment horizontal="center" wrapText="1"/>
    </xf>
    <xf numFmtId="0" fontId="0" fillId="0" borderId="3" xfId="0" applyFill="1" applyBorder="1" applyAlignment="1" applyProtection="1">
      <alignment horizontal="left" wrapText="1"/>
      <protection locked="0"/>
    </xf>
    <xf numFmtId="0" fontId="0" fillId="0" borderId="2" xfId="0" applyFill="1" applyBorder="1" applyAlignment="1" applyProtection="1">
      <alignment horizontal="left" wrapText="1"/>
      <protection locked="0"/>
    </xf>
    <xf numFmtId="2" fontId="0" fillId="0" borderId="12" xfId="0" applyNumberFormat="1" applyFill="1" applyBorder="1" applyAlignment="1">
      <alignment horizontal="center" wrapText="1"/>
    </xf>
    <xf numFmtId="2" fontId="5" fillId="0" borderId="4" xfId="0" applyNumberFormat="1" applyFont="1" applyFill="1" applyBorder="1" applyAlignment="1">
      <alignment horizontal="center" wrapText="1"/>
    </xf>
    <xf numFmtId="0" fontId="0" fillId="0" borderId="0" xfId="0" applyFill="1" applyBorder="1" applyAlignment="1">
      <alignment wrapText="1"/>
    </xf>
    <xf numFmtId="2" fontId="0" fillId="0" borderId="13" xfId="0" applyNumberFormat="1" applyFill="1" applyBorder="1" applyAlignment="1">
      <alignment horizontal="center" wrapText="1"/>
    </xf>
    <xf numFmtId="2" fontId="5" fillId="0" borderId="5" xfId="0" applyNumberFormat="1" applyFont="1" applyFill="1" applyBorder="1" applyAlignment="1">
      <alignment horizontal="center" wrapText="1"/>
    </xf>
    <xf numFmtId="2" fontId="4" fillId="0" borderId="3" xfId="0" applyNumberFormat="1" applyFont="1" applyFill="1" applyBorder="1" applyAlignment="1">
      <alignment horizontal="center" wrapText="1"/>
    </xf>
    <xf numFmtId="2" fontId="0" fillId="0" borderId="3" xfId="0" applyNumberFormat="1" applyFill="1" applyBorder="1" applyAlignment="1">
      <alignment horizontal="center" wrapText="1"/>
    </xf>
    <xf numFmtId="2" fontId="5" fillId="0" borderId="3" xfId="0" applyNumberFormat="1" applyFont="1" applyFill="1" applyBorder="1" applyAlignment="1">
      <alignment horizontal="center" wrapText="1"/>
    </xf>
    <xf numFmtId="0" fontId="0" fillId="0" borderId="0" xfId="0" applyFill="1" applyAlignment="1">
      <alignment wrapText="1"/>
    </xf>
    <xf numFmtId="0" fontId="4" fillId="0" borderId="0" xfId="0" applyFont="1" applyFill="1" applyBorder="1" applyAlignment="1">
      <alignment horizontal="center" wrapText="1"/>
    </xf>
    <xf numFmtId="0" fontId="4" fillId="0" borderId="0" xfId="0" applyFont="1" applyFill="1" applyBorder="1" applyAlignment="1">
      <alignment horizontal="left" wrapText="1"/>
    </xf>
    <xf numFmtId="0" fontId="5" fillId="0" borderId="2" xfId="0" applyNumberFormat="1" applyFont="1" applyFill="1" applyBorder="1" applyAlignment="1" applyProtection="1">
      <alignment horizontal="left" vertical="center" wrapText="1"/>
      <protection locked="0"/>
    </xf>
    <xf numFmtId="0" fontId="5" fillId="0" borderId="3" xfId="0" applyNumberFormat="1" applyFont="1" applyFill="1" applyBorder="1" applyAlignment="1" applyProtection="1">
      <alignment horizontal="left" vertical="center" wrapText="1"/>
      <protection locked="0"/>
    </xf>
    <xf numFmtId="0" fontId="0" fillId="0" borderId="3" xfId="0" applyNumberFormat="1" applyFill="1" applyBorder="1" applyAlignment="1" applyProtection="1">
      <alignment horizontal="left" vertical="center" wrapText="1"/>
      <protection locked="0"/>
    </xf>
    <xf numFmtId="0" fontId="5" fillId="0" borderId="2" xfId="0" applyNumberFormat="1" applyFont="1" applyFill="1" applyBorder="1" applyAlignment="1" applyProtection="1">
      <alignment horizontal="left" wrapText="1"/>
      <protection locked="0"/>
    </xf>
    <xf numFmtId="0" fontId="0" fillId="0" borderId="3" xfId="0" applyNumberFormat="1" applyFill="1" applyBorder="1" applyAlignment="1" applyProtection="1">
      <alignment horizontal="left" wrapText="1"/>
      <protection locked="0"/>
    </xf>
    <xf numFmtId="0" fontId="5" fillId="0" borderId="3" xfId="0" applyNumberFormat="1" applyFont="1" applyFill="1" applyBorder="1" applyAlignment="1" applyProtection="1">
      <alignment horizontal="left" wrapText="1"/>
      <protection locked="0"/>
    </xf>
    <xf numFmtId="0" fontId="7" fillId="0" borderId="0" xfId="0" applyFont="1" applyFill="1" applyBorder="1" applyAlignment="1">
      <alignment vertical="top" wrapText="1"/>
    </xf>
    <xf numFmtId="0" fontId="4" fillId="0" borderId="0" xfId="0" applyFont="1" applyFill="1" applyBorder="1" applyAlignment="1">
      <alignment horizontal="left" wrapText="1"/>
    </xf>
    <xf numFmtId="0" fontId="0" fillId="0" borderId="2" xfId="0" applyFill="1" applyBorder="1" applyAlignment="1" applyProtection="1">
      <alignment horizontal="left" wrapText="1"/>
      <protection locked="0"/>
    </xf>
    <xf numFmtId="0" fontId="4" fillId="0" borderId="0" xfId="0" applyFont="1" applyFill="1" applyBorder="1" applyAlignment="1">
      <alignment horizontal="left" vertical="center" wrapText="1"/>
    </xf>
    <xf numFmtId="0" fontId="4" fillId="0" borderId="0" xfId="0" applyFont="1" applyFill="1" applyAlignment="1">
      <alignment wrapText="1"/>
    </xf>
    <xf numFmtId="0" fontId="4" fillId="0" borderId="0" xfId="0" applyFont="1" applyFill="1" applyBorder="1" applyAlignment="1">
      <alignment horizontal="left" wrapText="1"/>
    </xf>
    <xf numFmtId="0" fontId="0" fillId="0" borderId="2" xfId="0" applyFill="1" applyBorder="1" applyAlignment="1" applyProtection="1">
      <alignment horizontal="left" wrapText="1"/>
      <protection locked="0"/>
    </xf>
    <xf numFmtId="13" fontId="0" fillId="0" borderId="0" xfId="0" applyNumberFormat="1" applyFill="1" applyAlignment="1">
      <alignment wrapText="1"/>
    </xf>
    <xf numFmtId="9" fontId="0" fillId="0" borderId="0" xfId="0" applyNumberFormat="1" applyFill="1" applyAlignment="1">
      <alignment horizontal="left" wrapText="1"/>
    </xf>
    <xf numFmtId="2" fontId="5" fillId="0" borderId="0" xfId="0" applyNumberFormat="1" applyFont="1" applyFill="1" applyBorder="1" applyAlignment="1">
      <alignment horizontal="left" vertical="center"/>
    </xf>
    <xf numFmtId="2" fontId="0" fillId="0" borderId="0" xfId="0" quotePrefix="1" applyNumberFormat="1" applyFill="1" applyBorder="1" applyAlignment="1">
      <alignment horizontal="center" vertical="center" wrapText="1"/>
    </xf>
    <xf numFmtId="13" fontId="4" fillId="0" borderId="3" xfId="0" applyNumberFormat="1" applyFont="1" applyFill="1" applyBorder="1" applyAlignment="1" applyProtection="1">
      <alignment horizontal="center" wrapText="1"/>
      <protection locked="0"/>
    </xf>
    <xf numFmtId="0" fontId="5" fillId="0" borderId="0" xfId="0" applyFont="1" applyFill="1" applyAlignment="1"/>
    <xf numFmtId="0" fontId="5" fillId="0" borderId="0" xfId="0" applyFont="1" applyFill="1" applyAlignment="1">
      <alignment wrapText="1"/>
    </xf>
    <xf numFmtId="0" fontId="0" fillId="0" borderId="2" xfId="0" applyNumberFormat="1" applyFill="1" applyBorder="1" applyAlignment="1" applyProtection="1">
      <alignment horizontal="left" wrapText="1"/>
      <protection locked="0"/>
    </xf>
    <xf numFmtId="0" fontId="15" fillId="0" borderId="0" xfId="0" applyFont="1" applyAlignment="1">
      <alignment wrapText="1"/>
    </xf>
    <xf numFmtId="12" fontId="15" fillId="0" borderId="0" xfId="0" applyNumberFormat="1" applyFont="1" applyAlignment="1">
      <alignment wrapText="1"/>
    </xf>
    <xf numFmtId="14" fontId="4" fillId="0" borderId="3" xfId="0" applyNumberFormat="1" applyFont="1" applyFill="1" applyBorder="1" applyAlignment="1" applyProtection="1">
      <alignment horizontal="center" wrapText="1"/>
      <protection locked="0"/>
    </xf>
    <xf numFmtId="0" fontId="4" fillId="0" borderId="3" xfId="0" applyFont="1" applyFill="1" applyBorder="1" applyAlignment="1" applyProtection="1">
      <alignment horizontal="center" wrapText="1"/>
      <protection locked="0"/>
    </xf>
    <xf numFmtId="2" fontId="4" fillId="0" borderId="3" xfId="0" applyNumberFormat="1" applyFont="1" applyFill="1" applyBorder="1" applyAlignment="1" applyProtection="1">
      <alignment horizontal="center" wrapText="1"/>
      <protection locked="0"/>
    </xf>
    <xf numFmtId="0" fontId="0" fillId="0" borderId="2" xfId="0" applyFill="1" applyBorder="1" applyAlignment="1" applyProtection="1">
      <alignment horizontal="left" wrapText="1"/>
      <protection locked="0"/>
    </xf>
    <xf numFmtId="0" fontId="0" fillId="0" borderId="2" xfId="0" applyFill="1" applyBorder="1" applyAlignment="1" applyProtection="1">
      <alignment horizontal="left" wrapText="1"/>
      <protection locked="0"/>
    </xf>
    <xf numFmtId="0" fontId="6" fillId="0" borderId="0" xfId="0" applyFont="1" applyFill="1" applyBorder="1" applyAlignment="1">
      <alignment horizontal="left" vertical="top" wrapText="1"/>
    </xf>
    <xf numFmtId="0" fontId="0" fillId="0" borderId="3" xfId="0" applyFill="1" applyBorder="1" applyAlignment="1" applyProtection="1">
      <alignment horizontal="left" wrapText="1"/>
      <protection locked="0"/>
    </xf>
    <xf numFmtId="2" fontId="5" fillId="0" borderId="14" xfId="0" applyNumberFormat="1" applyFont="1" applyFill="1" applyBorder="1" applyAlignment="1">
      <alignment horizontal="center" vertical="center" wrapText="1"/>
    </xf>
    <xf numFmtId="2" fontId="5" fillId="0" borderId="15" xfId="0" applyNumberFormat="1" applyFont="1" applyFill="1" applyBorder="1" applyAlignment="1">
      <alignment horizontal="center" vertical="center" wrapText="1"/>
    </xf>
    <xf numFmtId="2" fontId="5" fillId="0" borderId="16" xfId="0" applyNumberFormat="1" applyFont="1" applyFill="1" applyBorder="1" applyAlignment="1">
      <alignment horizontal="center" vertical="center" wrapText="1"/>
    </xf>
    <xf numFmtId="0" fontId="4" fillId="0" borderId="0" xfId="0" applyFont="1" applyBorder="1" applyAlignment="1">
      <alignment horizontal="center" wrapText="1"/>
    </xf>
    <xf numFmtId="0" fontId="4" fillId="0" borderId="6" xfId="0" applyFont="1" applyFill="1" applyBorder="1" applyAlignment="1">
      <alignment horizontal="center" wrapText="1"/>
    </xf>
    <xf numFmtId="0" fontId="4" fillId="0" borderId="7" xfId="0" applyFont="1" applyFill="1" applyBorder="1" applyAlignment="1">
      <alignment horizontal="center" wrapText="1"/>
    </xf>
    <xf numFmtId="0" fontId="0" fillId="0" borderId="2" xfId="0" applyFill="1" applyBorder="1" applyAlignment="1" applyProtection="1">
      <alignment horizontal="left" wrapText="1"/>
      <protection locked="0"/>
    </xf>
    <xf numFmtId="0" fontId="4" fillId="0" borderId="0" xfId="0" applyFont="1" applyFill="1" applyBorder="1" applyAlignment="1">
      <alignment horizontal="left" wrapText="1"/>
    </xf>
    <xf numFmtId="2" fontId="0" fillId="0" borderId="2" xfId="0" quotePrefix="1" applyNumberFormat="1" applyFill="1" applyBorder="1" applyAlignment="1">
      <alignment horizontal="center" vertical="center" wrapText="1"/>
    </xf>
    <xf numFmtId="2" fontId="0" fillId="0" borderId="3" xfId="0" quotePrefix="1" applyNumberFormat="1" applyFill="1" applyBorder="1" applyAlignment="1">
      <alignment horizontal="center" vertical="center" wrapText="1"/>
    </xf>
    <xf numFmtId="0" fontId="0" fillId="0" borderId="8" xfId="0" applyFill="1" applyBorder="1" applyAlignment="1">
      <alignment horizontal="left" wrapText="1"/>
    </xf>
    <xf numFmtId="0" fontId="0" fillId="0" borderId="12" xfId="0" applyFill="1" applyBorder="1" applyAlignment="1">
      <alignment horizontal="left" wrapText="1"/>
    </xf>
    <xf numFmtId="0" fontId="0" fillId="0" borderId="19" xfId="0" applyFill="1" applyBorder="1" applyAlignment="1">
      <alignment horizontal="left" wrapText="1"/>
    </xf>
    <xf numFmtId="0" fontId="0" fillId="0" borderId="17" xfId="0" applyFill="1" applyBorder="1" applyAlignment="1">
      <alignment horizontal="left" wrapText="1"/>
    </xf>
    <xf numFmtId="0" fontId="0" fillId="0" borderId="13" xfId="0" applyFill="1" applyBorder="1" applyAlignment="1">
      <alignment horizontal="left" wrapText="1"/>
    </xf>
    <xf numFmtId="0" fontId="0" fillId="0" borderId="18" xfId="0" applyFill="1" applyBorder="1" applyAlignment="1">
      <alignment horizontal="left" wrapText="1"/>
    </xf>
    <xf numFmtId="0" fontId="4" fillId="0" borderId="3" xfId="0" applyFont="1" applyFill="1" applyBorder="1" applyAlignment="1">
      <alignment horizontal="left" wrapText="1"/>
    </xf>
    <xf numFmtId="0" fontId="0" fillId="0" borderId="3" xfId="0" applyFill="1" applyBorder="1" applyAlignment="1">
      <alignment horizontal="left" wrapText="1"/>
    </xf>
    <xf numFmtId="0" fontId="4" fillId="3" borderId="10"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0" borderId="0" xfId="0" applyFont="1" applyFill="1" applyBorder="1" applyAlignment="1">
      <alignment horizontal="left" vertical="center" wrapText="1"/>
    </xf>
    <xf numFmtId="0" fontId="7" fillId="0" borderId="0" xfId="0" applyFont="1" applyBorder="1" applyAlignment="1">
      <alignment horizontal="left" vertical="top" wrapText="1"/>
    </xf>
    <xf numFmtId="0" fontId="4" fillId="0" borderId="0" xfId="0" applyFont="1" applyAlignment="1">
      <alignment horizontal="left" wrapText="1"/>
    </xf>
    <xf numFmtId="0" fontId="7" fillId="0" borderId="0" xfId="0" applyFont="1" applyBorder="1" applyAlignment="1">
      <alignment horizontal="center" vertical="top" wrapText="1"/>
    </xf>
    <xf numFmtId="0" fontId="5" fillId="0" borderId="0" xfId="0" applyFont="1" applyFill="1" applyAlignment="1">
      <alignment horizontal="left" wrapText="1"/>
    </xf>
    <xf numFmtId="0" fontId="0" fillId="0" borderId="0" xfId="0" applyFill="1" applyAlignment="1">
      <alignment horizontal="left" wrapText="1"/>
    </xf>
    <xf numFmtId="0" fontId="0" fillId="0" borderId="0" xfId="0" applyFill="1" applyBorder="1" applyAlignment="1">
      <alignment horizontal="left"/>
    </xf>
    <xf numFmtId="0" fontId="4" fillId="0" borderId="2" xfId="0" applyFont="1" applyFill="1" applyBorder="1" applyAlignment="1">
      <alignment horizontal="left" wrapText="1"/>
    </xf>
    <xf numFmtId="0" fontId="4" fillId="0" borderId="2" xfId="0" applyFont="1" applyFill="1" applyBorder="1" applyAlignment="1" applyProtection="1">
      <alignment horizontal="left" wrapText="1"/>
      <protection locked="0"/>
    </xf>
    <xf numFmtId="0" fontId="4" fillId="0" borderId="3" xfId="0" applyFont="1" applyFill="1" applyBorder="1" applyAlignment="1">
      <alignment horizontal="left" vertical="top" wrapText="1"/>
    </xf>
    <xf numFmtId="0" fontId="4" fillId="0" borderId="3" xfId="0" applyFont="1" applyFill="1" applyBorder="1" applyAlignment="1">
      <alignment horizontal="left" vertical="center" wrapText="1"/>
    </xf>
    <xf numFmtId="0" fontId="4" fillId="0" borderId="17" xfId="0" applyFont="1" applyFill="1" applyBorder="1" applyAlignment="1">
      <alignment horizontal="left" vertical="top" wrapText="1"/>
    </xf>
    <xf numFmtId="0" fontId="4" fillId="0" borderId="13" xfId="0" applyFont="1" applyFill="1" applyBorder="1" applyAlignment="1">
      <alignment horizontal="left" vertical="top" wrapText="1"/>
    </xf>
    <xf numFmtId="0" fontId="4" fillId="0" borderId="18" xfId="0" applyFont="1" applyFill="1" applyBorder="1" applyAlignment="1">
      <alignment horizontal="left" vertical="top" wrapText="1"/>
    </xf>
  </cellXfs>
  <cellStyles count="1">
    <cellStyle name="Standard" xfId="0" builtinId="0"/>
  </cellStyles>
  <dxfs count="19">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condense val="0"/>
        <extend val="0"/>
        <color indexed="17"/>
      </font>
    </dxf>
    <dxf>
      <font>
        <condense val="0"/>
        <extend val="0"/>
        <color indexed="10"/>
      </font>
    </dxf>
    <dxf>
      <font>
        <strike val="0"/>
        <color rgb="FF00B050"/>
      </font>
    </dxf>
    <dxf>
      <font>
        <color rgb="FFFF0000"/>
      </font>
    </dxf>
    <dxf>
      <font>
        <condense val="0"/>
        <extend val="0"/>
        <color indexed="17"/>
      </font>
    </dxf>
    <dxf>
      <font>
        <condense val="0"/>
        <extend val="0"/>
        <color indexed="10"/>
      </font>
    </dxf>
    <dxf>
      <font>
        <condense val="0"/>
        <extend val="0"/>
        <color indexed="17"/>
      </font>
    </dxf>
    <dxf>
      <font>
        <condense val="0"/>
        <extend val="0"/>
        <color indexed="10"/>
      </font>
    </dxf>
    <dxf>
      <font>
        <condense val="0"/>
        <extend val="0"/>
        <color indexed="17"/>
      </font>
    </dxf>
    <dxf>
      <font>
        <condense val="0"/>
        <extend val="0"/>
        <color indexed="10"/>
      </font>
    </dxf>
    <dxf>
      <font>
        <condense val="0"/>
        <extend val="0"/>
        <color indexed="17"/>
      </font>
    </dxf>
    <dxf>
      <font>
        <condense val="0"/>
        <extend val="0"/>
        <color indexed="10"/>
      </font>
    </dxf>
    <dxf>
      <font>
        <condense val="0"/>
        <extend val="0"/>
        <color indexed="17"/>
      </font>
    </dxf>
    <dxf>
      <font>
        <condense val="0"/>
        <extend val="0"/>
        <color indexed="1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X175"/>
  <sheetViews>
    <sheetView showGridLines="0" tabSelected="1" topLeftCell="A2" zoomScale="80" zoomScaleNormal="80" workbookViewId="0">
      <selection activeCell="C30" sqref="C30:D30"/>
    </sheetView>
  </sheetViews>
  <sheetFormatPr baseColWidth="10" defaultColWidth="11.44140625" defaultRowHeight="15" customHeight="1" x14ac:dyDescent="0.25"/>
  <cols>
    <col min="1" max="1" width="1.44140625" style="1" customWidth="1"/>
    <col min="2" max="2" width="4.109375" style="1" customWidth="1"/>
    <col min="3" max="3" width="21.88671875" style="1" customWidth="1"/>
    <col min="4" max="4" width="9.33203125" style="1" customWidth="1"/>
    <col min="5" max="5" width="22.109375" style="1" customWidth="1"/>
    <col min="6" max="6" width="15.109375" style="1" customWidth="1"/>
    <col min="7" max="7" width="20" style="1" customWidth="1"/>
    <col min="8" max="8" width="20.44140625" style="1" customWidth="1"/>
    <col min="9" max="9" width="41.33203125" style="1" customWidth="1"/>
    <col min="10" max="10" width="14.44140625" style="1" customWidth="1"/>
    <col min="11" max="11" width="14" style="1" customWidth="1"/>
    <col min="12" max="12" width="22.109375" style="1" customWidth="1"/>
    <col min="13" max="13" width="18.33203125" style="1" customWidth="1"/>
    <col min="14" max="14" width="26.6640625" style="1" customWidth="1"/>
    <col min="15" max="24" width="11.44140625" style="1" hidden="1" customWidth="1"/>
    <col min="25" max="30" width="11.44140625" style="1" customWidth="1"/>
    <col min="31" max="16384" width="11.44140625" style="1"/>
  </cols>
  <sheetData>
    <row r="2" spans="2:21" ht="15" customHeight="1" x14ac:dyDescent="0.25">
      <c r="B2" s="102" t="s">
        <v>38</v>
      </c>
      <c r="C2" s="102"/>
      <c r="D2" s="102"/>
      <c r="E2" s="102"/>
      <c r="F2" s="102"/>
      <c r="G2" s="102"/>
      <c r="H2" s="102"/>
      <c r="I2" s="102"/>
    </row>
    <row r="3" spans="2:21" ht="15" customHeight="1" x14ac:dyDescent="0.25">
      <c r="B3" s="24"/>
      <c r="C3" s="24"/>
      <c r="D3" s="24"/>
      <c r="E3" s="24"/>
      <c r="F3" s="24"/>
      <c r="G3" s="24"/>
      <c r="H3" s="24"/>
      <c r="I3" s="24"/>
    </row>
    <row r="4" spans="2:21" ht="15" customHeight="1" x14ac:dyDescent="0.25">
      <c r="B4" s="124" t="s">
        <v>24</v>
      </c>
      <c r="C4" s="130"/>
      <c r="D4" s="130"/>
      <c r="E4" s="130"/>
      <c r="F4" s="130"/>
      <c r="G4" s="130"/>
      <c r="H4" s="130"/>
      <c r="I4" s="130"/>
      <c r="J4" s="130"/>
      <c r="R4" s="54" t="s">
        <v>21</v>
      </c>
      <c r="S4" s="55"/>
      <c r="T4" s="55"/>
      <c r="U4" s="55"/>
    </row>
    <row r="5" spans="2:21" ht="13.2" x14ac:dyDescent="0.25">
      <c r="B5" s="131" t="s">
        <v>44</v>
      </c>
      <c r="C5" s="131"/>
      <c r="D5" s="131"/>
      <c r="E5" s="131"/>
      <c r="F5" s="132"/>
      <c r="G5" s="132"/>
      <c r="H5" s="132"/>
      <c r="I5" s="132"/>
      <c r="J5" s="132"/>
      <c r="R5" s="54" t="s">
        <v>22</v>
      </c>
      <c r="S5" s="55"/>
      <c r="T5" s="55"/>
      <c r="U5" s="55"/>
    </row>
    <row r="6" spans="2:21" ht="15" customHeight="1" x14ac:dyDescent="0.25">
      <c r="B6" s="120" t="s">
        <v>45</v>
      </c>
      <c r="C6" s="120"/>
      <c r="D6" s="120"/>
      <c r="E6" s="120"/>
      <c r="F6" s="132"/>
      <c r="G6" s="132"/>
      <c r="H6" s="132"/>
      <c r="I6" s="132"/>
      <c r="J6" s="132"/>
      <c r="R6" s="92"/>
      <c r="S6" s="93"/>
      <c r="T6" s="93"/>
      <c r="U6" s="93"/>
    </row>
    <row r="7" spans="2:21" ht="15" customHeight="1" x14ac:dyDescent="0.25">
      <c r="B7" s="120" t="s">
        <v>46</v>
      </c>
      <c r="C7" s="120"/>
      <c r="D7" s="120"/>
      <c r="E7" s="120"/>
      <c r="F7" s="132"/>
      <c r="G7" s="132"/>
      <c r="H7" s="132"/>
      <c r="I7" s="132"/>
      <c r="J7" s="132"/>
    </row>
    <row r="8" spans="2:21" ht="15" customHeight="1" x14ac:dyDescent="0.25">
      <c r="B8" s="135" t="s">
        <v>54</v>
      </c>
      <c r="C8" s="136"/>
      <c r="D8" s="136"/>
      <c r="E8" s="137"/>
      <c r="F8" s="132"/>
      <c r="G8" s="132"/>
      <c r="H8" s="132"/>
      <c r="I8" s="132"/>
      <c r="J8" s="132"/>
      <c r="R8" s="17"/>
    </row>
    <row r="9" spans="2:21" ht="15" customHeight="1" x14ac:dyDescent="0.25">
      <c r="B9" s="134" t="s">
        <v>50</v>
      </c>
      <c r="C9" s="134"/>
      <c r="D9" s="134"/>
      <c r="E9" s="134"/>
      <c r="F9" s="132"/>
      <c r="G9" s="132"/>
      <c r="H9" s="132"/>
      <c r="I9" s="132"/>
      <c r="J9" s="132"/>
      <c r="L9" s="95"/>
      <c r="R9" s="17"/>
    </row>
    <row r="10" spans="2:21" ht="15" customHeight="1" x14ac:dyDescent="0.25">
      <c r="B10" s="133" t="s">
        <v>23</v>
      </c>
      <c r="C10" s="133"/>
      <c r="D10" s="133"/>
      <c r="E10" s="133"/>
      <c r="F10" s="132"/>
      <c r="G10" s="132"/>
      <c r="H10" s="132"/>
      <c r="I10" s="132"/>
      <c r="J10" s="132"/>
      <c r="L10" s="96">
        <v>0.16666666666666666</v>
      </c>
      <c r="R10" s="17"/>
    </row>
    <row r="11" spans="2:21" ht="15" customHeight="1" x14ac:dyDescent="0.25">
      <c r="B11" s="120" t="s">
        <v>31</v>
      </c>
      <c r="C11" s="120"/>
      <c r="D11" s="120"/>
      <c r="E11" s="120"/>
      <c r="F11" s="120"/>
      <c r="G11" s="120"/>
      <c r="H11" s="120"/>
      <c r="I11" s="120"/>
      <c r="J11" s="97"/>
      <c r="L11" s="96">
        <v>0.14285714285714285</v>
      </c>
      <c r="R11" s="17"/>
    </row>
    <row r="12" spans="2:21" ht="15" customHeight="1" x14ac:dyDescent="0.25">
      <c r="B12" s="120" t="s">
        <v>51</v>
      </c>
      <c r="C12" s="120"/>
      <c r="D12" s="120"/>
      <c r="E12" s="120"/>
      <c r="F12" s="120"/>
      <c r="G12" s="120"/>
      <c r="H12" s="120"/>
      <c r="I12" s="120"/>
      <c r="J12" s="98"/>
      <c r="L12" s="96">
        <v>0.125</v>
      </c>
      <c r="R12" s="17"/>
    </row>
    <row r="13" spans="2:21" ht="15" customHeight="1" x14ac:dyDescent="0.25">
      <c r="B13" s="120" t="s">
        <v>47</v>
      </c>
      <c r="C13" s="120"/>
      <c r="D13" s="120"/>
      <c r="E13" s="120"/>
      <c r="F13" s="120"/>
      <c r="G13" s="120"/>
      <c r="H13" s="120"/>
      <c r="I13" s="120"/>
      <c r="J13" s="91"/>
      <c r="L13" s="95"/>
      <c r="R13" s="17"/>
    </row>
    <row r="14" spans="2:21" ht="15" customHeight="1" x14ac:dyDescent="0.25">
      <c r="B14" s="120" t="s">
        <v>37</v>
      </c>
      <c r="C14" s="120"/>
      <c r="D14" s="120"/>
      <c r="E14" s="120"/>
      <c r="F14" s="120"/>
      <c r="G14" s="120"/>
      <c r="H14" s="120"/>
      <c r="I14" s="120"/>
      <c r="J14" s="99"/>
      <c r="R14" s="17"/>
    </row>
    <row r="15" spans="2:21" ht="15" customHeight="1" x14ac:dyDescent="0.25">
      <c r="B15" s="3"/>
      <c r="C15" s="3"/>
      <c r="D15" s="3"/>
      <c r="E15" s="4"/>
      <c r="F15" s="4"/>
      <c r="G15" s="4"/>
      <c r="H15" s="4"/>
      <c r="I15" s="4"/>
      <c r="J15" s="2"/>
      <c r="R15" s="17"/>
    </row>
    <row r="16" spans="2:21" ht="15" customHeight="1" x14ac:dyDescent="0.25">
      <c r="B16" s="3"/>
      <c r="C16" s="3"/>
      <c r="D16" s="3"/>
      <c r="E16" s="4"/>
      <c r="F16" s="4"/>
      <c r="G16" s="4"/>
      <c r="H16" s="4"/>
      <c r="I16" s="4"/>
      <c r="R16" s="17"/>
    </row>
    <row r="17" spans="2:23" ht="15" customHeight="1" thickBot="1" x14ac:dyDescent="0.3">
      <c r="B17" s="107"/>
      <c r="C17" s="107"/>
      <c r="D17" s="5"/>
      <c r="E17" s="108" t="s">
        <v>6</v>
      </c>
      <c r="F17" s="109"/>
      <c r="G17" s="108" t="s">
        <v>10</v>
      </c>
      <c r="H17" s="108"/>
      <c r="I17" s="5"/>
      <c r="R17" s="17"/>
    </row>
    <row r="18" spans="2:23" ht="33.75" customHeight="1" thickTop="1" x14ac:dyDescent="0.25">
      <c r="B18" s="107"/>
      <c r="C18" s="107"/>
      <c r="D18" s="5"/>
      <c r="E18" s="27" t="s">
        <v>11</v>
      </c>
      <c r="F18" s="28" t="s">
        <v>19</v>
      </c>
      <c r="G18" s="27" t="s">
        <v>11</v>
      </c>
      <c r="H18" s="27" t="s">
        <v>9</v>
      </c>
      <c r="I18" s="6"/>
      <c r="R18" s="17"/>
    </row>
    <row r="19" spans="2:23" ht="15" customHeight="1" x14ac:dyDescent="0.25">
      <c r="B19" s="114" t="s">
        <v>7</v>
      </c>
      <c r="C19" s="115"/>
      <c r="D19" s="116"/>
      <c r="E19" s="112">
        <f>IF(J12*J13&gt;=O21,ROUND(J12*J13,2),O21)</f>
        <v>0</v>
      </c>
      <c r="F19" s="63">
        <f>ROUND(E19*0.1,2)</f>
        <v>0</v>
      </c>
      <c r="G19" s="104">
        <f>(SUMIF(G30:G99,"Lehrkraft",J30:J99)+SUMIF(G30:G99,"Sozialpädagogin/Sozialpädagoge",J30:J99)+SUMIF(G30:G99,"Ausbilderin/Ausbilder",J30:J99))/39</f>
        <v>0</v>
      </c>
      <c r="H19" s="64">
        <f>SUMIF(G30:G99,"Lehrkraft",J30:J99)/39</f>
        <v>0</v>
      </c>
      <c r="I19" s="65"/>
      <c r="R19" s="17"/>
    </row>
    <row r="20" spans="2:23" ht="16.5" customHeight="1" x14ac:dyDescent="0.25">
      <c r="B20" s="117" t="s">
        <v>48</v>
      </c>
      <c r="C20" s="118"/>
      <c r="D20" s="119"/>
      <c r="E20" s="113"/>
      <c r="F20" s="66">
        <f>ROUND(E19*0.1,2)</f>
        <v>0</v>
      </c>
      <c r="G20" s="105"/>
      <c r="H20" s="67">
        <f>SUMIF(G30:G99,"Sozialpädagogin/Sozialpädagoge",J30:J99)/39</f>
        <v>0</v>
      </c>
      <c r="I20" s="65"/>
      <c r="O20" s="56" t="s">
        <v>52</v>
      </c>
      <c r="P20" s="58"/>
      <c r="Q20" s="55"/>
      <c r="R20" s="54"/>
      <c r="S20" s="55"/>
      <c r="T20" s="55"/>
      <c r="U20" s="59"/>
      <c r="V20" s="55"/>
      <c r="W20" s="55"/>
    </row>
    <row r="21" spans="2:23" ht="15" customHeight="1" x14ac:dyDescent="0.25">
      <c r="B21" s="117" t="s">
        <v>49</v>
      </c>
      <c r="C21" s="118"/>
      <c r="D21" s="119"/>
      <c r="E21" s="113"/>
      <c r="F21" s="66">
        <f>ROUND(E19*0.5,2)</f>
        <v>0</v>
      </c>
      <c r="G21" s="106"/>
      <c r="H21" s="67">
        <f>SUMIF(G30:G99,"Ausbilderin/Ausbilder",J30:J99)/39</f>
        <v>0</v>
      </c>
      <c r="I21" s="65"/>
      <c r="O21" s="57">
        <f>IF(J12*J13&gt;J14,ROUND(J12*J13,2),J14)</f>
        <v>0</v>
      </c>
      <c r="P21" s="10"/>
      <c r="R21" s="17"/>
      <c r="U21" s="11"/>
    </row>
    <row r="22" spans="2:23" ht="15" customHeight="1" x14ac:dyDescent="0.25">
      <c r="B22" s="120" t="s">
        <v>13</v>
      </c>
      <c r="C22" s="120"/>
      <c r="D22" s="120"/>
      <c r="E22" s="68">
        <f>SUM(E19:E21)</f>
        <v>0</v>
      </c>
      <c r="F22" s="8"/>
      <c r="G22" s="68">
        <f>SUM(G19:G21)</f>
        <v>0</v>
      </c>
      <c r="H22" s="9"/>
      <c r="I22" s="65"/>
      <c r="O22" s="90"/>
      <c r="P22" s="10"/>
      <c r="R22" s="19"/>
      <c r="U22" s="11"/>
    </row>
    <row r="23" spans="2:23" ht="15" customHeight="1" x14ac:dyDescent="0.25">
      <c r="B23" s="121" t="s">
        <v>8</v>
      </c>
      <c r="C23" s="121"/>
      <c r="D23" s="121"/>
      <c r="E23" s="69">
        <f>E19*0.8</f>
        <v>0</v>
      </c>
      <c r="F23" s="8"/>
      <c r="G23" s="70">
        <f>SUMIF(K30:K99,"festangestellt",J30:J99)/39</f>
        <v>0</v>
      </c>
      <c r="H23" s="9"/>
      <c r="I23" s="65"/>
      <c r="O23" s="89"/>
      <c r="P23" s="87"/>
      <c r="Q23" s="71"/>
      <c r="R23" s="88"/>
      <c r="S23" s="71"/>
      <c r="T23" s="71"/>
      <c r="U23" s="11"/>
    </row>
    <row r="24" spans="2:23" ht="15" customHeight="1" x14ac:dyDescent="0.25">
      <c r="F24" s="51"/>
      <c r="G24" s="60"/>
      <c r="H24" s="51"/>
      <c r="I24" s="51"/>
      <c r="R24" s="20"/>
      <c r="U24" s="11"/>
    </row>
    <row r="25" spans="2:23" ht="15" customHeight="1" x14ac:dyDescent="0.25">
      <c r="B25" s="43"/>
      <c r="C25" s="43"/>
      <c r="D25" s="43"/>
      <c r="E25" s="43"/>
      <c r="F25" s="43"/>
      <c r="G25" s="43"/>
      <c r="H25" s="43"/>
      <c r="I25" s="43"/>
      <c r="P25" s="16"/>
      <c r="Q25" s="16"/>
      <c r="R25" s="20"/>
      <c r="U25" s="11"/>
    </row>
    <row r="26" spans="2:23" ht="15" customHeight="1" x14ac:dyDescent="0.25">
      <c r="B26" s="127" t="s">
        <v>15</v>
      </c>
      <c r="C26" s="127"/>
      <c r="D26" s="127"/>
      <c r="E26" s="127"/>
      <c r="F26" s="127"/>
      <c r="G26" s="127"/>
      <c r="H26" s="127"/>
      <c r="I26" s="127"/>
      <c r="P26" s="50"/>
      <c r="Q26" s="50"/>
      <c r="R26" s="20"/>
      <c r="U26" s="11"/>
    </row>
    <row r="27" spans="2:23" ht="39" customHeight="1" x14ac:dyDescent="0.25">
      <c r="B27" s="80"/>
      <c r="C27" s="80"/>
      <c r="D27" s="80"/>
      <c r="E27" s="80"/>
      <c r="F27" s="80"/>
      <c r="G27" s="80"/>
      <c r="H27" s="80"/>
      <c r="I27" s="80"/>
      <c r="J27" s="84" t="s">
        <v>36</v>
      </c>
      <c r="K27" s="71"/>
      <c r="L27" s="128" t="s">
        <v>40</v>
      </c>
      <c r="M27" s="129"/>
      <c r="N27" s="49" t="s">
        <v>32</v>
      </c>
      <c r="P27" s="50"/>
      <c r="Q27" s="50"/>
      <c r="R27" s="20"/>
      <c r="U27" s="11"/>
    </row>
    <row r="28" spans="2:23" ht="41.4" customHeight="1" x14ac:dyDescent="0.25">
      <c r="B28" s="72" t="s">
        <v>20</v>
      </c>
      <c r="C28" s="111" t="s">
        <v>2</v>
      </c>
      <c r="D28" s="111"/>
      <c r="E28" s="73" t="s">
        <v>3</v>
      </c>
      <c r="F28" s="73" t="s">
        <v>14</v>
      </c>
      <c r="G28" s="73" t="s">
        <v>4</v>
      </c>
      <c r="H28" s="81" t="s">
        <v>33</v>
      </c>
      <c r="I28" s="73" t="s">
        <v>25</v>
      </c>
      <c r="J28" s="73" t="s">
        <v>5</v>
      </c>
      <c r="K28" s="85" t="s">
        <v>39</v>
      </c>
      <c r="L28" s="73" t="s">
        <v>26</v>
      </c>
      <c r="M28" s="73" t="s">
        <v>27</v>
      </c>
      <c r="N28" s="49" t="s">
        <v>53</v>
      </c>
      <c r="P28" s="50"/>
      <c r="Q28" s="50"/>
      <c r="R28" s="20"/>
      <c r="U28" s="11"/>
    </row>
    <row r="29" spans="2:23" ht="3" customHeight="1" x14ac:dyDescent="0.25">
      <c r="B29" s="37"/>
      <c r="C29" s="122"/>
      <c r="D29" s="123"/>
      <c r="E29" s="38"/>
      <c r="F29" s="38"/>
      <c r="G29" s="38"/>
      <c r="H29" s="38"/>
      <c r="I29" s="38"/>
      <c r="J29" s="38"/>
      <c r="K29" s="38"/>
      <c r="L29" s="38"/>
      <c r="M29" s="38"/>
      <c r="N29" s="38"/>
      <c r="P29" s="16"/>
      <c r="Q29" s="16"/>
      <c r="R29" s="20"/>
      <c r="U29" s="11"/>
    </row>
    <row r="30" spans="2:23" ht="13.2" x14ac:dyDescent="0.25">
      <c r="B30" s="29">
        <v>1</v>
      </c>
      <c r="C30" s="110"/>
      <c r="D30" s="110"/>
      <c r="E30" s="53"/>
      <c r="F30" s="31"/>
      <c r="G30" s="100"/>
      <c r="H30" s="62"/>
      <c r="I30" s="74"/>
      <c r="J30" s="32"/>
      <c r="K30" s="82"/>
      <c r="L30" s="44"/>
      <c r="M30" s="46"/>
      <c r="N30" s="94"/>
      <c r="P30" s="16"/>
      <c r="Q30" s="16"/>
      <c r="R30" s="20"/>
      <c r="U30" s="11"/>
    </row>
    <row r="31" spans="2:23" ht="13.2" x14ac:dyDescent="0.25">
      <c r="B31" s="33">
        <v>2</v>
      </c>
      <c r="C31" s="110"/>
      <c r="D31" s="110"/>
      <c r="E31" s="101"/>
      <c r="F31" s="31"/>
      <c r="G31" s="101"/>
      <c r="H31" s="101"/>
      <c r="I31" s="74"/>
      <c r="J31" s="32"/>
      <c r="K31" s="101"/>
      <c r="L31" s="42"/>
      <c r="M31" s="47"/>
      <c r="N31" s="78"/>
      <c r="U31" s="11"/>
    </row>
    <row r="32" spans="2:23" ht="13.2" x14ac:dyDescent="0.25">
      <c r="B32" s="33">
        <v>3</v>
      </c>
      <c r="C32" s="110"/>
      <c r="D32" s="110"/>
      <c r="E32" s="101"/>
      <c r="F32" s="31"/>
      <c r="G32" s="101"/>
      <c r="H32" s="101"/>
      <c r="I32" s="74"/>
      <c r="J32" s="32"/>
      <c r="K32" s="101"/>
      <c r="L32" s="42"/>
      <c r="M32" s="47"/>
      <c r="N32" s="78"/>
      <c r="U32" s="11"/>
    </row>
    <row r="33" spans="2:21" ht="13.2" x14ac:dyDescent="0.25">
      <c r="B33" s="33">
        <v>4</v>
      </c>
      <c r="C33" s="103"/>
      <c r="D33" s="103"/>
      <c r="E33" s="52"/>
      <c r="F33" s="35"/>
      <c r="G33" s="100"/>
      <c r="H33" s="61"/>
      <c r="I33" s="75"/>
      <c r="J33" s="32"/>
      <c r="K33" s="52"/>
      <c r="L33" s="42"/>
      <c r="M33" s="47"/>
      <c r="N33" s="78"/>
      <c r="U33" s="11"/>
    </row>
    <row r="34" spans="2:21" ht="13.2" x14ac:dyDescent="0.25">
      <c r="B34" s="33">
        <v>5</v>
      </c>
      <c r="C34" s="103"/>
      <c r="D34" s="103"/>
      <c r="E34" s="52"/>
      <c r="F34" s="35"/>
      <c r="G34" s="100"/>
      <c r="H34" s="61"/>
      <c r="I34" s="76"/>
      <c r="J34" s="36"/>
      <c r="K34" s="52"/>
      <c r="L34" s="42"/>
      <c r="M34" s="47"/>
      <c r="N34" s="78"/>
      <c r="R34" s="18"/>
      <c r="U34" s="11"/>
    </row>
    <row r="35" spans="2:21" ht="13.2" x14ac:dyDescent="0.25">
      <c r="B35" s="33">
        <v>6</v>
      </c>
      <c r="C35" s="103"/>
      <c r="D35" s="103"/>
      <c r="E35" s="52"/>
      <c r="F35" s="35"/>
      <c r="G35" s="100"/>
      <c r="H35" s="61"/>
      <c r="I35" s="76"/>
      <c r="J35" s="36"/>
      <c r="K35" s="52"/>
      <c r="L35" s="42"/>
      <c r="M35" s="47"/>
      <c r="N35" s="78"/>
      <c r="R35" s="18"/>
      <c r="U35" s="11"/>
    </row>
    <row r="36" spans="2:21" ht="13.2" x14ac:dyDescent="0.25">
      <c r="B36" s="33">
        <v>7</v>
      </c>
      <c r="C36" s="103"/>
      <c r="D36" s="103"/>
      <c r="E36" s="52"/>
      <c r="F36" s="35"/>
      <c r="G36" s="100"/>
      <c r="H36" s="61"/>
      <c r="I36" s="76"/>
      <c r="J36" s="36"/>
      <c r="K36" s="42"/>
      <c r="L36" s="42"/>
      <c r="M36" s="47"/>
      <c r="N36" s="78"/>
      <c r="R36" s="18"/>
      <c r="U36" s="11"/>
    </row>
    <row r="37" spans="2:21" ht="13.2" x14ac:dyDescent="0.25">
      <c r="B37" s="33">
        <v>8</v>
      </c>
      <c r="C37" s="103"/>
      <c r="D37" s="103"/>
      <c r="E37" s="34"/>
      <c r="F37" s="35"/>
      <c r="G37" s="100"/>
      <c r="H37" s="61"/>
      <c r="I37" s="76"/>
      <c r="J37" s="36"/>
      <c r="K37" s="42"/>
      <c r="L37" s="42"/>
      <c r="M37" s="47"/>
      <c r="N37" s="78"/>
      <c r="R37" s="18"/>
      <c r="U37" s="11"/>
    </row>
    <row r="38" spans="2:21" ht="13.2" x14ac:dyDescent="0.25">
      <c r="B38" s="33">
        <v>9</v>
      </c>
      <c r="C38" s="103"/>
      <c r="D38" s="103"/>
      <c r="E38" s="34"/>
      <c r="F38" s="35"/>
      <c r="G38" s="100"/>
      <c r="H38" s="61"/>
      <c r="I38" s="76"/>
      <c r="J38" s="36"/>
      <c r="K38" s="42"/>
      <c r="L38" s="42"/>
      <c r="M38" s="47"/>
      <c r="N38" s="78"/>
      <c r="U38" s="11"/>
    </row>
    <row r="39" spans="2:21" ht="13.2" x14ac:dyDescent="0.25">
      <c r="B39" s="33">
        <v>10</v>
      </c>
      <c r="C39" s="103"/>
      <c r="D39" s="103"/>
      <c r="E39" s="34"/>
      <c r="F39" s="35"/>
      <c r="G39" s="100"/>
      <c r="H39" s="61"/>
      <c r="I39" s="76"/>
      <c r="J39" s="36"/>
      <c r="K39" s="42"/>
      <c r="L39" s="42"/>
      <c r="M39" s="47"/>
      <c r="N39" s="78"/>
      <c r="O39" s="7"/>
      <c r="U39" s="11"/>
    </row>
    <row r="40" spans="2:21" ht="13.2" x14ac:dyDescent="0.25">
      <c r="B40" s="33">
        <v>11</v>
      </c>
      <c r="C40" s="103"/>
      <c r="D40" s="103"/>
      <c r="E40" s="34"/>
      <c r="F40" s="35"/>
      <c r="G40" s="100"/>
      <c r="H40" s="61"/>
      <c r="I40" s="76"/>
      <c r="J40" s="36"/>
      <c r="K40" s="42"/>
      <c r="L40" s="42"/>
      <c r="M40" s="47"/>
      <c r="N40" s="78"/>
      <c r="U40" s="11"/>
    </row>
    <row r="41" spans="2:21" s="7" customFormat="1" ht="13.2" x14ac:dyDescent="0.25">
      <c r="B41" s="33">
        <v>12</v>
      </c>
      <c r="C41" s="103"/>
      <c r="D41" s="103"/>
      <c r="E41" s="34"/>
      <c r="F41" s="35"/>
      <c r="G41" s="100"/>
      <c r="H41" s="61"/>
      <c r="I41" s="76"/>
      <c r="J41" s="36"/>
      <c r="K41" s="42"/>
      <c r="L41" s="42"/>
      <c r="M41" s="47"/>
      <c r="N41" s="78"/>
      <c r="O41" s="1"/>
      <c r="U41" s="11"/>
    </row>
    <row r="42" spans="2:21" ht="13.2" x14ac:dyDescent="0.25">
      <c r="B42" s="33">
        <v>13</v>
      </c>
      <c r="C42" s="103"/>
      <c r="D42" s="103"/>
      <c r="E42" s="34"/>
      <c r="F42" s="35"/>
      <c r="G42" s="100"/>
      <c r="H42" s="61"/>
      <c r="I42" s="76"/>
      <c r="J42" s="36"/>
      <c r="K42" s="42"/>
      <c r="L42" s="42"/>
      <c r="M42" s="47"/>
      <c r="N42" s="78"/>
      <c r="U42" s="11"/>
    </row>
    <row r="43" spans="2:21" ht="13.2" x14ac:dyDescent="0.25">
      <c r="B43" s="33">
        <v>14</v>
      </c>
      <c r="C43" s="103"/>
      <c r="D43" s="103"/>
      <c r="E43" s="34"/>
      <c r="F43" s="35"/>
      <c r="G43" s="100"/>
      <c r="H43" s="61"/>
      <c r="I43" s="76"/>
      <c r="J43" s="36"/>
      <c r="K43" s="42"/>
      <c r="L43" s="42"/>
      <c r="M43" s="47"/>
      <c r="N43" s="78"/>
      <c r="U43" s="11"/>
    </row>
    <row r="44" spans="2:21" ht="13.2" x14ac:dyDescent="0.25">
      <c r="B44" s="33">
        <v>15</v>
      </c>
      <c r="C44" s="103"/>
      <c r="D44" s="103"/>
      <c r="E44" s="34"/>
      <c r="F44" s="35"/>
      <c r="G44" s="100"/>
      <c r="H44" s="61"/>
      <c r="I44" s="76"/>
      <c r="J44" s="36"/>
      <c r="K44" s="42"/>
      <c r="L44" s="42"/>
      <c r="M44" s="47"/>
      <c r="N44" s="78"/>
      <c r="U44" s="11"/>
    </row>
    <row r="45" spans="2:21" ht="13.2" x14ac:dyDescent="0.25">
      <c r="B45" s="33">
        <v>16</v>
      </c>
      <c r="C45" s="103"/>
      <c r="D45" s="103"/>
      <c r="E45" s="34"/>
      <c r="F45" s="35"/>
      <c r="G45" s="100"/>
      <c r="H45" s="61"/>
      <c r="I45" s="76"/>
      <c r="J45" s="36"/>
      <c r="K45" s="42"/>
      <c r="L45" s="42"/>
      <c r="M45" s="47"/>
      <c r="N45" s="78"/>
      <c r="U45" s="11"/>
    </row>
    <row r="46" spans="2:21" ht="13.2" x14ac:dyDescent="0.25">
      <c r="B46" s="33">
        <v>17</v>
      </c>
      <c r="C46" s="103"/>
      <c r="D46" s="103"/>
      <c r="E46" s="34"/>
      <c r="F46" s="35"/>
      <c r="G46" s="100"/>
      <c r="H46" s="61"/>
      <c r="I46" s="76"/>
      <c r="J46" s="36"/>
      <c r="K46" s="42"/>
      <c r="L46" s="42"/>
      <c r="M46" s="47"/>
      <c r="N46" s="78"/>
      <c r="U46" s="11"/>
    </row>
    <row r="47" spans="2:21" ht="13.2" x14ac:dyDescent="0.25">
      <c r="B47" s="33">
        <v>18</v>
      </c>
      <c r="C47" s="103"/>
      <c r="D47" s="103"/>
      <c r="E47" s="34"/>
      <c r="F47" s="35"/>
      <c r="G47" s="100"/>
      <c r="H47" s="61"/>
      <c r="I47" s="76"/>
      <c r="J47" s="36"/>
      <c r="K47" s="42"/>
      <c r="L47" s="42"/>
      <c r="M47" s="47"/>
      <c r="N47" s="78"/>
      <c r="U47" s="11"/>
    </row>
    <row r="48" spans="2:21" ht="13.2" x14ac:dyDescent="0.25">
      <c r="B48" s="33">
        <v>19</v>
      </c>
      <c r="C48" s="103"/>
      <c r="D48" s="103"/>
      <c r="E48" s="34"/>
      <c r="F48" s="35"/>
      <c r="G48" s="100"/>
      <c r="H48" s="61"/>
      <c r="I48" s="76"/>
      <c r="J48" s="36"/>
      <c r="K48" s="42"/>
      <c r="L48" s="42"/>
      <c r="M48" s="47"/>
      <c r="N48" s="78"/>
      <c r="U48" s="11"/>
    </row>
    <row r="49" spans="2:21" ht="13.2" x14ac:dyDescent="0.25">
      <c r="B49" s="33">
        <v>20</v>
      </c>
      <c r="C49" s="103"/>
      <c r="D49" s="103"/>
      <c r="E49" s="34"/>
      <c r="F49" s="35"/>
      <c r="G49" s="100"/>
      <c r="H49" s="61"/>
      <c r="I49" s="76"/>
      <c r="J49" s="36"/>
      <c r="K49" s="42"/>
      <c r="L49" s="42"/>
      <c r="M49" s="47"/>
      <c r="N49" s="78"/>
      <c r="U49" s="11"/>
    </row>
    <row r="50" spans="2:21" ht="13.2" x14ac:dyDescent="0.25">
      <c r="B50" s="33">
        <v>21</v>
      </c>
      <c r="C50" s="103"/>
      <c r="D50" s="103"/>
      <c r="E50" s="34"/>
      <c r="F50" s="35"/>
      <c r="G50" s="100"/>
      <c r="H50" s="61"/>
      <c r="I50" s="76"/>
      <c r="J50" s="36"/>
      <c r="K50" s="42"/>
      <c r="L50" s="42"/>
      <c r="M50" s="47"/>
      <c r="N50" s="78"/>
      <c r="U50" s="11"/>
    </row>
    <row r="51" spans="2:21" ht="13.2" x14ac:dyDescent="0.25">
      <c r="B51" s="33">
        <v>22</v>
      </c>
      <c r="C51" s="103"/>
      <c r="D51" s="103"/>
      <c r="E51" s="34"/>
      <c r="F51" s="35"/>
      <c r="G51" s="100"/>
      <c r="H51" s="61"/>
      <c r="I51" s="76"/>
      <c r="J51" s="36"/>
      <c r="K51" s="42"/>
      <c r="L51" s="42"/>
      <c r="M51" s="47"/>
      <c r="N51" s="78"/>
      <c r="U51" s="11"/>
    </row>
    <row r="52" spans="2:21" ht="13.2" x14ac:dyDescent="0.25">
      <c r="B52" s="33">
        <v>23</v>
      </c>
      <c r="C52" s="103"/>
      <c r="D52" s="103"/>
      <c r="E52" s="34"/>
      <c r="F52" s="35"/>
      <c r="G52" s="100"/>
      <c r="H52" s="61"/>
      <c r="I52" s="76"/>
      <c r="J52" s="36"/>
      <c r="K52" s="42"/>
      <c r="L52" s="42"/>
      <c r="M52" s="47"/>
      <c r="N52" s="78"/>
      <c r="U52" s="11"/>
    </row>
    <row r="53" spans="2:21" ht="13.2" x14ac:dyDescent="0.25">
      <c r="B53" s="33">
        <v>24</v>
      </c>
      <c r="C53" s="103"/>
      <c r="D53" s="103"/>
      <c r="E53" s="34"/>
      <c r="F53" s="35"/>
      <c r="G53" s="100"/>
      <c r="H53" s="61"/>
      <c r="I53" s="76"/>
      <c r="J53" s="36"/>
      <c r="K53" s="42"/>
      <c r="L53" s="42"/>
      <c r="M53" s="47"/>
      <c r="N53" s="78"/>
      <c r="U53" s="11"/>
    </row>
    <row r="54" spans="2:21" ht="13.2" x14ac:dyDescent="0.25">
      <c r="B54" s="33">
        <v>25</v>
      </c>
      <c r="C54" s="103"/>
      <c r="D54" s="103"/>
      <c r="E54" s="34"/>
      <c r="F54" s="35"/>
      <c r="G54" s="100"/>
      <c r="H54" s="61"/>
      <c r="I54" s="76"/>
      <c r="J54" s="36"/>
      <c r="K54" s="42"/>
      <c r="L54" s="42"/>
      <c r="M54" s="47"/>
      <c r="N54" s="78"/>
      <c r="U54" s="11"/>
    </row>
    <row r="55" spans="2:21" ht="13.2" x14ac:dyDescent="0.25">
      <c r="B55" s="33">
        <v>26</v>
      </c>
      <c r="C55" s="103"/>
      <c r="D55" s="103"/>
      <c r="E55" s="34"/>
      <c r="F55" s="35"/>
      <c r="G55" s="100"/>
      <c r="H55" s="61"/>
      <c r="I55" s="76"/>
      <c r="J55" s="36"/>
      <c r="K55" s="42"/>
      <c r="L55" s="42"/>
      <c r="M55" s="47"/>
      <c r="N55" s="78"/>
      <c r="U55" s="11"/>
    </row>
    <row r="56" spans="2:21" ht="13.2" x14ac:dyDescent="0.25">
      <c r="B56" s="33">
        <v>27</v>
      </c>
      <c r="C56" s="103"/>
      <c r="D56" s="103"/>
      <c r="E56" s="34"/>
      <c r="F56" s="35"/>
      <c r="G56" s="100"/>
      <c r="H56" s="61"/>
      <c r="I56" s="76"/>
      <c r="J56" s="36"/>
      <c r="K56" s="42"/>
      <c r="L56" s="42"/>
      <c r="M56" s="47"/>
      <c r="N56" s="78"/>
      <c r="U56" s="11"/>
    </row>
    <row r="57" spans="2:21" ht="13.2" x14ac:dyDescent="0.25">
      <c r="B57" s="33">
        <v>28</v>
      </c>
      <c r="C57" s="103"/>
      <c r="D57" s="103"/>
      <c r="E57" s="34"/>
      <c r="F57" s="35"/>
      <c r="G57" s="100"/>
      <c r="H57" s="61"/>
      <c r="I57" s="76"/>
      <c r="J57" s="36"/>
      <c r="K57" s="42"/>
      <c r="L57" s="42"/>
      <c r="M57" s="47"/>
      <c r="N57" s="78"/>
      <c r="U57" s="11"/>
    </row>
    <row r="58" spans="2:21" ht="13.2" x14ac:dyDescent="0.25">
      <c r="B58" s="33">
        <v>29</v>
      </c>
      <c r="C58" s="103"/>
      <c r="D58" s="103"/>
      <c r="E58" s="34"/>
      <c r="F58" s="35"/>
      <c r="G58" s="100"/>
      <c r="H58" s="61"/>
      <c r="I58" s="76"/>
      <c r="J58" s="36"/>
      <c r="K58" s="42"/>
      <c r="L58" s="42"/>
      <c r="M58" s="47"/>
      <c r="N58" s="78"/>
      <c r="U58" s="11"/>
    </row>
    <row r="59" spans="2:21" ht="13.2" x14ac:dyDescent="0.25">
      <c r="B59" s="33">
        <v>30</v>
      </c>
      <c r="C59" s="103"/>
      <c r="D59" s="103"/>
      <c r="E59" s="34"/>
      <c r="F59" s="35"/>
      <c r="G59" s="100"/>
      <c r="H59" s="61"/>
      <c r="I59" s="76"/>
      <c r="J59" s="36"/>
      <c r="K59" s="42"/>
      <c r="L59" s="42"/>
      <c r="M59" s="47"/>
      <c r="N59" s="78"/>
      <c r="U59" s="11"/>
    </row>
    <row r="60" spans="2:21" ht="13.2" x14ac:dyDescent="0.25">
      <c r="B60" s="33">
        <v>31</v>
      </c>
      <c r="C60" s="103"/>
      <c r="D60" s="103"/>
      <c r="E60" s="34"/>
      <c r="F60" s="35"/>
      <c r="G60" s="100"/>
      <c r="H60" s="61"/>
      <c r="I60" s="76"/>
      <c r="J60" s="36"/>
      <c r="K60" s="42"/>
      <c r="L60" s="42"/>
      <c r="M60" s="47"/>
      <c r="N60" s="78"/>
      <c r="U60" s="11"/>
    </row>
    <row r="61" spans="2:21" ht="13.2" x14ac:dyDescent="0.25">
      <c r="B61" s="33">
        <v>32</v>
      </c>
      <c r="C61" s="103"/>
      <c r="D61" s="103"/>
      <c r="E61" s="34"/>
      <c r="F61" s="35"/>
      <c r="G61" s="100"/>
      <c r="H61" s="61"/>
      <c r="I61" s="76"/>
      <c r="J61" s="36"/>
      <c r="K61" s="42"/>
      <c r="L61" s="42"/>
      <c r="M61" s="47"/>
      <c r="N61" s="78"/>
      <c r="U61" s="11"/>
    </row>
    <row r="62" spans="2:21" ht="13.2" x14ac:dyDescent="0.25">
      <c r="B62" s="33">
        <v>33</v>
      </c>
      <c r="C62" s="103"/>
      <c r="D62" s="103"/>
      <c r="E62" s="34"/>
      <c r="F62" s="35"/>
      <c r="G62" s="100"/>
      <c r="H62" s="61"/>
      <c r="I62" s="76"/>
      <c r="J62" s="36"/>
      <c r="K62" s="42"/>
      <c r="L62" s="42"/>
      <c r="M62" s="47"/>
      <c r="N62" s="78"/>
      <c r="U62" s="11"/>
    </row>
    <row r="63" spans="2:21" ht="13.2" x14ac:dyDescent="0.25">
      <c r="B63" s="33">
        <v>34</v>
      </c>
      <c r="C63" s="103"/>
      <c r="D63" s="103"/>
      <c r="E63" s="34"/>
      <c r="F63" s="35"/>
      <c r="G63" s="100"/>
      <c r="H63" s="61"/>
      <c r="I63" s="76"/>
      <c r="J63" s="36"/>
      <c r="K63" s="42"/>
      <c r="L63" s="42"/>
      <c r="M63" s="47"/>
      <c r="N63" s="78"/>
      <c r="U63" s="11"/>
    </row>
    <row r="64" spans="2:21" ht="13.2" x14ac:dyDescent="0.25">
      <c r="B64" s="33">
        <v>35</v>
      </c>
      <c r="C64" s="103"/>
      <c r="D64" s="103"/>
      <c r="E64" s="34"/>
      <c r="F64" s="35"/>
      <c r="G64" s="100"/>
      <c r="H64" s="61"/>
      <c r="I64" s="76"/>
      <c r="J64" s="36"/>
      <c r="K64" s="42"/>
      <c r="L64" s="42"/>
      <c r="M64" s="47"/>
      <c r="N64" s="78"/>
      <c r="U64" s="11"/>
    </row>
    <row r="65" spans="2:21" ht="13.2" x14ac:dyDescent="0.25">
      <c r="B65" s="33">
        <v>36</v>
      </c>
      <c r="C65" s="103"/>
      <c r="D65" s="103"/>
      <c r="E65" s="34"/>
      <c r="F65" s="35"/>
      <c r="G65" s="100"/>
      <c r="H65" s="61"/>
      <c r="I65" s="76"/>
      <c r="J65" s="36"/>
      <c r="K65" s="42"/>
      <c r="L65" s="42"/>
      <c r="M65" s="47"/>
      <c r="N65" s="78"/>
      <c r="U65" s="11"/>
    </row>
    <row r="66" spans="2:21" ht="13.2" x14ac:dyDescent="0.25">
      <c r="B66" s="33">
        <v>37</v>
      </c>
      <c r="C66" s="103"/>
      <c r="D66" s="103"/>
      <c r="E66" s="34"/>
      <c r="F66" s="35"/>
      <c r="G66" s="100"/>
      <c r="H66" s="61"/>
      <c r="I66" s="76"/>
      <c r="J66" s="36"/>
      <c r="K66" s="42"/>
      <c r="L66" s="42"/>
      <c r="M66" s="47"/>
      <c r="N66" s="78"/>
      <c r="U66" s="11"/>
    </row>
    <row r="67" spans="2:21" ht="13.2" x14ac:dyDescent="0.25">
      <c r="B67" s="33">
        <v>38</v>
      </c>
      <c r="C67" s="103"/>
      <c r="D67" s="103"/>
      <c r="E67" s="34"/>
      <c r="F67" s="35"/>
      <c r="G67" s="100"/>
      <c r="H67" s="61"/>
      <c r="I67" s="76"/>
      <c r="J67" s="36"/>
      <c r="K67" s="42"/>
      <c r="L67" s="42"/>
      <c r="M67" s="47"/>
      <c r="N67" s="78"/>
      <c r="U67" s="11"/>
    </row>
    <row r="68" spans="2:21" ht="13.2" x14ac:dyDescent="0.25">
      <c r="B68" s="33">
        <v>39</v>
      </c>
      <c r="C68" s="103"/>
      <c r="D68" s="103"/>
      <c r="E68" s="34"/>
      <c r="F68" s="35"/>
      <c r="G68" s="100"/>
      <c r="H68" s="61"/>
      <c r="I68" s="76"/>
      <c r="J68" s="36"/>
      <c r="K68" s="42"/>
      <c r="L68" s="42"/>
      <c r="M68" s="47"/>
      <c r="N68" s="78"/>
      <c r="U68" s="11"/>
    </row>
    <row r="69" spans="2:21" ht="13.2" x14ac:dyDescent="0.25">
      <c r="B69" s="33">
        <v>40</v>
      </c>
      <c r="C69" s="103"/>
      <c r="D69" s="103"/>
      <c r="E69" s="34"/>
      <c r="F69" s="35"/>
      <c r="G69" s="100"/>
      <c r="H69" s="61"/>
      <c r="I69" s="76"/>
      <c r="J69" s="36"/>
      <c r="K69" s="42"/>
      <c r="L69" s="42"/>
      <c r="M69" s="47"/>
      <c r="N69" s="78"/>
      <c r="U69" s="11"/>
    </row>
    <row r="70" spans="2:21" ht="13.2" x14ac:dyDescent="0.25">
      <c r="B70" s="33">
        <v>41</v>
      </c>
      <c r="C70" s="103"/>
      <c r="D70" s="103"/>
      <c r="E70" s="34"/>
      <c r="F70" s="35"/>
      <c r="G70" s="100"/>
      <c r="H70" s="61"/>
      <c r="I70" s="76"/>
      <c r="J70" s="36"/>
      <c r="K70" s="42"/>
      <c r="L70" s="42"/>
      <c r="M70" s="47"/>
      <c r="N70" s="78"/>
      <c r="U70" s="11"/>
    </row>
    <row r="71" spans="2:21" ht="13.2" x14ac:dyDescent="0.25">
      <c r="B71" s="33">
        <v>42</v>
      </c>
      <c r="C71" s="103"/>
      <c r="D71" s="103"/>
      <c r="E71" s="34"/>
      <c r="F71" s="35"/>
      <c r="G71" s="100"/>
      <c r="H71" s="61"/>
      <c r="I71" s="76"/>
      <c r="J71" s="36"/>
      <c r="K71" s="42"/>
      <c r="L71" s="42"/>
      <c r="M71" s="47"/>
      <c r="N71" s="78"/>
      <c r="U71" s="11"/>
    </row>
    <row r="72" spans="2:21" ht="13.2" x14ac:dyDescent="0.25">
      <c r="B72" s="33">
        <v>43</v>
      </c>
      <c r="C72" s="103"/>
      <c r="D72" s="103"/>
      <c r="E72" s="34"/>
      <c r="F72" s="35"/>
      <c r="G72" s="100"/>
      <c r="H72" s="61"/>
      <c r="I72" s="76"/>
      <c r="J72" s="36"/>
      <c r="K72" s="42"/>
      <c r="L72" s="42"/>
      <c r="M72" s="47"/>
      <c r="N72" s="78"/>
      <c r="U72" s="11"/>
    </row>
    <row r="73" spans="2:21" ht="13.2" x14ac:dyDescent="0.25">
      <c r="B73" s="33">
        <v>44</v>
      </c>
      <c r="C73" s="103"/>
      <c r="D73" s="103"/>
      <c r="E73" s="34"/>
      <c r="F73" s="35"/>
      <c r="G73" s="100"/>
      <c r="H73" s="61"/>
      <c r="I73" s="76"/>
      <c r="J73" s="36"/>
      <c r="K73" s="42"/>
      <c r="L73" s="42"/>
      <c r="M73" s="47"/>
      <c r="N73" s="78"/>
      <c r="U73" s="11"/>
    </row>
    <row r="74" spans="2:21" ht="13.2" x14ac:dyDescent="0.25">
      <c r="B74" s="33">
        <v>45</v>
      </c>
      <c r="C74" s="103"/>
      <c r="D74" s="103"/>
      <c r="E74" s="34"/>
      <c r="F74" s="35"/>
      <c r="G74" s="100"/>
      <c r="H74" s="61"/>
      <c r="I74" s="76"/>
      <c r="J74" s="36"/>
      <c r="K74" s="42"/>
      <c r="L74" s="42"/>
      <c r="M74" s="47"/>
      <c r="N74" s="78"/>
      <c r="U74" s="11"/>
    </row>
    <row r="75" spans="2:21" ht="13.2" x14ac:dyDescent="0.25">
      <c r="B75" s="33">
        <v>46</v>
      </c>
      <c r="C75" s="103"/>
      <c r="D75" s="103"/>
      <c r="E75" s="34"/>
      <c r="F75" s="35"/>
      <c r="G75" s="100"/>
      <c r="H75" s="61"/>
      <c r="I75" s="76"/>
      <c r="J75" s="36"/>
      <c r="K75" s="42"/>
      <c r="L75" s="42"/>
      <c r="M75" s="47"/>
      <c r="N75" s="78"/>
      <c r="U75" s="11"/>
    </row>
    <row r="76" spans="2:21" ht="13.2" x14ac:dyDescent="0.25">
      <c r="B76" s="33">
        <v>47</v>
      </c>
      <c r="C76" s="103"/>
      <c r="D76" s="103"/>
      <c r="E76" s="34"/>
      <c r="F76" s="35"/>
      <c r="G76" s="100"/>
      <c r="H76" s="61"/>
      <c r="I76" s="76"/>
      <c r="J76" s="36"/>
      <c r="K76" s="42"/>
      <c r="L76" s="42"/>
      <c r="M76" s="47"/>
      <c r="N76" s="78"/>
      <c r="U76" s="11"/>
    </row>
    <row r="77" spans="2:21" ht="13.2" x14ac:dyDescent="0.25">
      <c r="B77" s="33">
        <v>48</v>
      </c>
      <c r="C77" s="103"/>
      <c r="D77" s="103"/>
      <c r="E77" s="34"/>
      <c r="F77" s="35"/>
      <c r="G77" s="100"/>
      <c r="H77" s="61"/>
      <c r="I77" s="76"/>
      <c r="J77" s="36"/>
      <c r="K77" s="42"/>
      <c r="L77" s="42"/>
      <c r="M77" s="47"/>
      <c r="N77" s="78"/>
    </row>
    <row r="78" spans="2:21" ht="13.2" x14ac:dyDescent="0.25">
      <c r="B78" s="33">
        <v>49</v>
      </c>
      <c r="C78" s="103"/>
      <c r="D78" s="103"/>
      <c r="E78" s="34"/>
      <c r="F78" s="35"/>
      <c r="G78" s="100"/>
      <c r="H78" s="61"/>
      <c r="I78" s="76"/>
      <c r="J78" s="36"/>
      <c r="K78" s="42"/>
      <c r="L78" s="42"/>
      <c r="M78" s="47"/>
      <c r="N78" s="78"/>
    </row>
    <row r="79" spans="2:21" ht="13.2" x14ac:dyDescent="0.25">
      <c r="B79" s="33">
        <v>50</v>
      </c>
      <c r="C79" s="103"/>
      <c r="D79" s="103"/>
      <c r="E79" s="34"/>
      <c r="F79" s="35"/>
      <c r="G79" s="100"/>
      <c r="H79" s="61"/>
      <c r="I79" s="76"/>
      <c r="J79" s="36"/>
      <c r="K79" s="42"/>
      <c r="L79" s="42"/>
      <c r="M79" s="47"/>
      <c r="N79" s="78"/>
    </row>
    <row r="80" spans="2:21" ht="13.2" x14ac:dyDescent="0.25">
      <c r="B80" s="33">
        <v>51</v>
      </c>
      <c r="C80" s="103"/>
      <c r="D80" s="103"/>
      <c r="E80" s="34"/>
      <c r="F80" s="35"/>
      <c r="G80" s="100"/>
      <c r="H80" s="61"/>
      <c r="I80" s="76"/>
      <c r="J80" s="36"/>
      <c r="K80" s="42"/>
      <c r="L80" s="42"/>
      <c r="M80" s="47"/>
      <c r="N80" s="78"/>
    </row>
    <row r="81" spans="2:21" ht="13.2" x14ac:dyDescent="0.25">
      <c r="B81" s="33">
        <v>52</v>
      </c>
      <c r="C81" s="103"/>
      <c r="D81" s="103"/>
      <c r="E81" s="34"/>
      <c r="F81" s="35"/>
      <c r="G81" s="100"/>
      <c r="H81" s="61"/>
      <c r="I81" s="76"/>
      <c r="J81" s="36"/>
      <c r="K81" s="42"/>
      <c r="L81" s="42"/>
      <c r="M81" s="47"/>
      <c r="N81" s="78"/>
    </row>
    <row r="82" spans="2:21" ht="13.2" x14ac:dyDescent="0.25">
      <c r="B82" s="33">
        <v>53</v>
      </c>
      <c r="C82" s="103"/>
      <c r="D82" s="103"/>
      <c r="E82" s="34"/>
      <c r="F82" s="35"/>
      <c r="G82" s="100"/>
      <c r="H82" s="61"/>
      <c r="I82" s="76"/>
      <c r="J82" s="36"/>
      <c r="K82" s="42"/>
      <c r="L82" s="42"/>
      <c r="M82" s="47"/>
      <c r="N82" s="78"/>
      <c r="U82" s="11"/>
    </row>
    <row r="83" spans="2:21" ht="13.2" x14ac:dyDescent="0.25">
      <c r="B83" s="33">
        <v>54</v>
      </c>
      <c r="C83" s="103"/>
      <c r="D83" s="103"/>
      <c r="E83" s="34"/>
      <c r="F83" s="35"/>
      <c r="G83" s="100"/>
      <c r="H83" s="61"/>
      <c r="I83" s="76"/>
      <c r="J83" s="36"/>
      <c r="K83" s="42"/>
      <c r="L83" s="42"/>
      <c r="M83" s="47"/>
      <c r="N83" s="78"/>
      <c r="U83" s="11"/>
    </row>
    <row r="84" spans="2:21" ht="13.2" x14ac:dyDescent="0.25">
      <c r="B84" s="33">
        <v>55</v>
      </c>
      <c r="C84" s="103"/>
      <c r="D84" s="103"/>
      <c r="E84" s="34"/>
      <c r="F84" s="35"/>
      <c r="G84" s="100"/>
      <c r="H84" s="61"/>
      <c r="I84" s="76"/>
      <c r="J84" s="36"/>
      <c r="K84" s="42"/>
      <c r="L84" s="42"/>
      <c r="M84" s="47"/>
      <c r="N84" s="78"/>
      <c r="U84" s="11"/>
    </row>
    <row r="85" spans="2:21" ht="13.2" x14ac:dyDescent="0.25">
      <c r="B85" s="33">
        <v>56</v>
      </c>
      <c r="C85" s="103"/>
      <c r="D85" s="103"/>
      <c r="E85" s="34"/>
      <c r="F85" s="35"/>
      <c r="G85" s="100"/>
      <c r="H85" s="61"/>
      <c r="I85" s="76"/>
      <c r="J85" s="36"/>
      <c r="K85" s="42"/>
      <c r="L85" s="42"/>
      <c r="M85" s="47"/>
      <c r="N85" s="78"/>
      <c r="U85" s="11"/>
    </row>
    <row r="86" spans="2:21" ht="13.2" x14ac:dyDescent="0.25">
      <c r="B86" s="33">
        <v>57</v>
      </c>
      <c r="C86" s="103"/>
      <c r="D86" s="103"/>
      <c r="E86" s="34"/>
      <c r="F86" s="35"/>
      <c r="G86" s="100"/>
      <c r="H86" s="61"/>
      <c r="I86" s="76"/>
      <c r="J86" s="36"/>
      <c r="K86" s="42"/>
      <c r="L86" s="42"/>
      <c r="M86" s="47"/>
      <c r="N86" s="78"/>
      <c r="U86" s="11"/>
    </row>
    <row r="87" spans="2:21" ht="13.2" x14ac:dyDescent="0.25">
      <c r="B87" s="33">
        <v>58</v>
      </c>
      <c r="C87" s="103"/>
      <c r="D87" s="103"/>
      <c r="E87" s="34"/>
      <c r="F87" s="35"/>
      <c r="G87" s="100"/>
      <c r="H87" s="61"/>
      <c r="I87" s="76"/>
      <c r="J87" s="36"/>
      <c r="K87" s="42"/>
      <c r="L87" s="42"/>
      <c r="M87" s="47"/>
      <c r="N87" s="78"/>
      <c r="U87" s="11"/>
    </row>
    <row r="88" spans="2:21" ht="13.2" x14ac:dyDescent="0.25">
      <c r="B88" s="33">
        <v>59</v>
      </c>
      <c r="C88" s="103"/>
      <c r="D88" s="103"/>
      <c r="E88" s="34"/>
      <c r="F88" s="35"/>
      <c r="G88" s="100"/>
      <c r="H88" s="61"/>
      <c r="I88" s="76"/>
      <c r="J88" s="36"/>
      <c r="K88" s="42"/>
      <c r="L88" s="42"/>
      <c r="M88" s="47"/>
      <c r="N88" s="78"/>
      <c r="U88" s="11"/>
    </row>
    <row r="89" spans="2:21" ht="13.2" x14ac:dyDescent="0.25">
      <c r="B89" s="33">
        <v>60</v>
      </c>
      <c r="C89" s="103"/>
      <c r="D89" s="103"/>
      <c r="E89" s="34"/>
      <c r="F89" s="35"/>
      <c r="G89" s="100"/>
      <c r="H89" s="61"/>
      <c r="I89" s="76"/>
      <c r="J89" s="36"/>
      <c r="K89" s="42"/>
      <c r="L89" s="42"/>
      <c r="M89" s="47"/>
      <c r="N89" s="78"/>
      <c r="U89" s="11"/>
    </row>
    <row r="90" spans="2:21" ht="13.2" x14ac:dyDescent="0.25">
      <c r="B90" s="33">
        <v>61</v>
      </c>
      <c r="C90" s="103"/>
      <c r="D90" s="103"/>
      <c r="E90" s="45"/>
      <c r="F90" s="35"/>
      <c r="G90" s="100"/>
      <c r="H90" s="61"/>
      <c r="I90" s="76"/>
      <c r="J90" s="36"/>
      <c r="K90" s="45"/>
      <c r="L90" s="45"/>
      <c r="M90" s="47"/>
      <c r="N90" s="78"/>
      <c r="U90" s="11"/>
    </row>
    <row r="91" spans="2:21" ht="13.2" x14ac:dyDescent="0.25">
      <c r="B91" s="33">
        <v>62</v>
      </c>
      <c r="C91" s="103"/>
      <c r="D91" s="103"/>
      <c r="E91" s="45"/>
      <c r="F91" s="35"/>
      <c r="G91" s="100"/>
      <c r="H91" s="61"/>
      <c r="I91" s="76"/>
      <c r="J91" s="36"/>
      <c r="K91" s="45"/>
      <c r="L91" s="45"/>
      <c r="M91" s="47"/>
      <c r="N91" s="78"/>
      <c r="U91" s="11"/>
    </row>
    <row r="92" spans="2:21" ht="13.2" x14ac:dyDescent="0.25">
      <c r="B92" s="33">
        <v>63</v>
      </c>
      <c r="C92" s="103"/>
      <c r="D92" s="103"/>
      <c r="E92" s="45"/>
      <c r="F92" s="35"/>
      <c r="G92" s="100"/>
      <c r="H92" s="61"/>
      <c r="I92" s="76"/>
      <c r="J92" s="36"/>
      <c r="K92" s="45"/>
      <c r="L92" s="45"/>
      <c r="M92" s="47"/>
      <c r="N92" s="78"/>
      <c r="U92" s="11"/>
    </row>
    <row r="93" spans="2:21" ht="13.2" x14ac:dyDescent="0.25">
      <c r="B93" s="33">
        <v>64</v>
      </c>
      <c r="C93" s="103"/>
      <c r="D93" s="103"/>
      <c r="E93" s="45"/>
      <c r="F93" s="35"/>
      <c r="G93" s="100"/>
      <c r="H93" s="61"/>
      <c r="I93" s="76"/>
      <c r="J93" s="36"/>
      <c r="K93" s="45"/>
      <c r="L93" s="45"/>
      <c r="M93" s="47"/>
      <c r="N93" s="78"/>
      <c r="U93" s="11"/>
    </row>
    <row r="94" spans="2:21" ht="13.2" x14ac:dyDescent="0.25">
      <c r="B94" s="33">
        <v>65</v>
      </c>
      <c r="C94" s="103"/>
      <c r="D94" s="103"/>
      <c r="E94" s="45"/>
      <c r="F94" s="35"/>
      <c r="G94" s="100"/>
      <c r="H94" s="61"/>
      <c r="I94" s="76"/>
      <c r="J94" s="36"/>
      <c r="K94" s="45"/>
      <c r="L94" s="45"/>
      <c r="M94" s="47"/>
      <c r="N94" s="78"/>
      <c r="U94" s="11"/>
    </row>
    <row r="95" spans="2:21" ht="13.2" x14ac:dyDescent="0.25">
      <c r="B95" s="33">
        <v>66</v>
      </c>
      <c r="C95" s="103"/>
      <c r="D95" s="103"/>
      <c r="E95" s="34"/>
      <c r="F95" s="35"/>
      <c r="G95" s="100"/>
      <c r="H95" s="61"/>
      <c r="I95" s="76"/>
      <c r="J95" s="36"/>
      <c r="K95" s="42"/>
      <c r="L95" s="42"/>
      <c r="M95" s="47"/>
      <c r="N95" s="78"/>
      <c r="U95" s="11"/>
    </row>
    <row r="96" spans="2:21" ht="13.2" x14ac:dyDescent="0.25">
      <c r="B96" s="33">
        <v>67</v>
      </c>
      <c r="C96" s="103"/>
      <c r="D96" s="103"/>
      <c r="E96" s="34"/>
      <c r="F96" s="35"/>
      <c r="G96" s="100"/>
      <c r="H96" s="61"/>
      <c r="I96" s="76"/>
      <c r="J96" s="36"/>
      <c r="K96" s="42"/>
      <c r="L96" s="42"/>
      <c r="M96" s="47"/>
      <c r="N96" s="78"/>
      <c r="U96" s="11"/>
    </row>
    <row r="97" spans="2:21" ht="13.2" x14ac:dyDescent="0.25">
      <c r="B97" s="33">
        <v>68</v>
      </c>
      <c r="C97" s="103"/>
      <c r="D97" s="103"/>
      <c r="E97" s="34"/>
      <c r="F97" s="35"/>
      <c r="G97" s="100"/>
      <c r="H97" s="61"/>
      <c r="I97" s="76"/>
      <c r="J97" s="36"/>
      <c r="K97" s="42"/>
      <c r="L97" s="42"/>
      <c r="M97" s="47"/>
      <c r="N97" s="78"/>
      <c r="U97" s="11"/>
    </row>
    <row r="98" spans="2:21" ht="13.2" x14ac:dyDescent="0.25">
      <c r="B98" s="33">
        <v>69</v>
      </c>
      <c r="C98" s="103"/>
      <c r="D98" s="103"/>
      <c r="E98" s="34"/>
      <c r="F98" s="35"/>
      <c r="G98" s="100"/>
      <c r="H98" s="61"/>
      <c r="I98" s="76"/>
      <c r="J98" s="36"/>
      <c r="K98" s="42"/>
      <c r="L98" s="42"/>
      <c r="M98" s="47"/>
      <c r="N98" s="78"/>
      <c r="U98" s="11"/>
    </row>
    <row r="99" spans="2:21" ht="13.2" x14ac:dyDescent="0.25">
      <c r="B99" s="33">
        <v>70</v>
      </c>
      <c r="C99" s="103"/>
      <c r="D99" s="103"/>
      <c r="E99" s="34"/>
      <c r="F99" s="35"/>
      <c r="G99" s="100"/>
      <c r="H99" s="61"/>
      <c r="I99" s="76"/>
      <c r="J99" s="36"/>
      <c r="K99" s="42"/>
      <c r="L99" s="42"/>
      <c r="M99" s="47"/>
      <c r="N99" s="78"/>
      <c r="U99" s="11"/>
    </row>
    <row r="100" spans="2:21" ht="13.2" x14ac:dyDescent="0.25">
      <c r="B100" s="2"/>
      <c r="C100" s="12"/>
      <c r="D100" s="12"/>
      <c r="E100" s="13"/>
      <c r="F100" s="14"/>
      <c r="G100" s="13"/>
      <c r="H100" s="15"/>
      <c r="I100" s="12"/>
      <c r="J100" s="13"/>
      <c r="U100" s="11"/>
    </row>
    <row r="101" spans="2:21" ht="13.2" x14ac:dyDescent="0.25">
      <c r="U101" s="11"/>
    </row>
    <row r="102" spans="2:21" ht="40.5" customHeight="1" x14ac:dyDescent="0.25">
      <c r="B102" s="125" t="s">
        <v>16</v>
      </c>
      <c r="C102" s="125"/>
      <c r="D102" s="125"/>
      <c r="E102" s="125"/>
      <c r="F102" s="125"/>
      <c r="G102" s="125"/>
      <c r="H102" s="125"/>
      <c r="I102" s="125"/>
      <c r="J102" s="49" t="s">
        <v>36</v>
      </c>
      <c r="L102" s="126" t="s">
        <v>29</v>
      </c>
      <c r="M102" s="126"/>
      <c r="N102" s="49" t="s">
        <v>32</v>
      </c>
      <c r="U102" s="11"/>
    </row>
    <row r="103" spans="2:21" ht="39.6" x14ac:dyDescent="0.25">
      <c r="B103" s="25" t="s">
        <v>1</v>
      </c>
      <c r="C103" s="124" t="s">
        <v>2</v>
      </c>
      <c r="D103" s="124"/>
      <c r="E103" s="26" t="s">
        <v>3</v>
      </c>
      <c r="F103" s="26" t="s">
        <v>14</v>
      </c>
      <c r="G103" s="26" t="s">
        <v>4</v>
      </c>
      <c r="H103" s="83" t="s">
        <v>34</v>
      </c>
      <c r="I103" s="41" t="s">
        <v>25</v>
      </c>
      <c r="J103" s="83" t="s">
        <v>5</v>
      </c>
      <c r="K103" s="83" t="s">
        <v>35</v>
      </c>
      <c r="L103" s="41" t="s">
        <v>26</v>
      </c>
      <c r="M103" s="41" t="s">
        <v>27</v>
      </c>
      <c r="N103" s="49" t="s">
        <v>53</v>
      </c>
      <c r="U103" s="11"/>
    </row>
    <row r="104" spans="2:21" ht="3.75" customHeight="1" x14ac:dyDescent="0.25">
      <c r="B104" s="37"/>
      <c r="C104" s="122"/>
      <c r="D104" s="123"/>
      <c r="E104" s="38"/>
      <c r="F104" s="38"/>
      <c r="G104" s="38"/>
      <c r="H104" s="38"/>
      <c r="I104" s="38"/>
      <c r="J104" s="38"/>
      <c r="K104" s="38"/>
      <c r="L104" s="38"/>
      <c r="M104" s="38"/>
      <c r="N104" s="38"/>
      <c r="U104" s="11"/>
    </row>
    <row r="105" spans="2:21" ht="15" customHeight="1" x14ac:dyDescent="0.25">
      <c r="B105" s="29">
        <v>1</v>
      </c>
      <c r="C105" s="110"/>
      <c r="D105" s="110"/>
      <c r="E105" s="30"/>
      <c r="F105" s="39"/>
      <c r="G105" s="100"/>
      <c r="H105" s="62"/>
      <c r="I105" s="77"/>
      <c r="J105" s="32"/>
      <c r="K105" s="44"/>
      <c r="L105" s="44"/>
      <c r="M105" s="46"/>
      <c r="N105" s="94"/>
    </row>
    <row r="106" spans="2:21" ht="13.2" x14ac:dyDescent="0.25">
      <c r="B106" s="33">
        <v>2</v>
      </c>
      <c r="C106" s="103"/>
      <c r="D106" s="103"/>
      <c r="E106" s="34"/>
      <c r="F106" s="40"/>
      <c r="G106" s="100"/>
      <c r="H106" s="86"/>
      <c r="I106" s="78"/>
      <c r="J106" s="36"/>
      <c r="K106" s="42"/>
      <c r="L106" s="42"/>
      <c r="M106" s="47"/>
      <c r="N106" s="79"/>
    </row>
    <row r="107" spans="2:21" ht="13.2" x14ac:dyDescent="0.25">
      <c r="B107" s="33">
        <v>3</v>
      </c>
      <c r="C107" s="103"/>
      <c r="D107" s="103"/>
      <c r="E107" s="34"/>
      <c r="F107" s="40"/>
      <c r="G107" s="100"/>
      <c r="H107" s="86"/>
      <c r="I107" s="79"/>
      <c r="J107" s="36"/>
      <c r="K107" s="42"/>
      <c r="L107" s="42"/>
      <c r="M107" s="47"/>
      <c r="N107" s="78"/>
    </row>
    <row r="108" spans="2:21" ht="13.2" x14ac:dyDescent="0.25">
      <c r="B108" s="33">
        <v>4</v>
      </c>
      <c r="C108" s="103"/>
      <c r="D108" s="103"/>
      <c r="E108" s="34"/>
      <c r="F108" s="40"/>
      <c r="G108" s="100"/>
      <c r="H108" s="86"/>
      <c r="I108" s="78"/>
      <c r="J108" s="36"/>
      <c r="K108" s="42"/>
      <c r="L108" s="42"/>
      <c r="M108" s="47"/>
      <c r="N108" s="78"/>
    </row>
    <row r="109" spans="2:21" ht="13.2" hidden="1" x14ac:dyDescent="0.25">
      <c r="B109" s="33">
        <v>5</v>
      </c>
      <c r="C109" s="103"/>
      <c r="D109" s="103"/>
      <c r="E109" s="34"/>
      <c r="F109" s="40"/>
      <c r="G109" s="100"/>
      <c r="H109" s="86"/>
      <c r="I109" s="78"/>
      <c r="J109" s="36"/>
      <c r="K109" s="42"/>
      <c r="L109" s="42"/>
      <c r="M109" s="47"/>
      <c r="N109" s="78"/>
    </row>
    <row r="110" spans="2:21" ht="13.2" x14ac:dyDescent="0.25">
      <c r="B110" s="33">
        <v>6</v>
      </c>
      <c r="C110" s="103"/>
      <c r="D110" s="103"/>
      <c r="E110" s="34"/>
      <c r="F110" s="40"/>
      <c r="G110" s="100"/>
      <c r="H110" s="86"/>
      <c r="I110" s="78"/>
      <c r="J110" s="36"/>
      <c r="K110" s="42"/>
      <c r="L110" s="42"/>
      <c r="M110" s="47"/>
      <c r="N110" s="78"/>
    </row>
    <row r="111" spans="2:21" ht="13.2" x14ac:dyDescent="0.25">
      <c r="B111" s="33">
        <v>7</v>
      </c>
      <c r="C111" s="103"/>
      <c r="D111" s="103"/>
      <c r="E111" s="34"/>
      <c r="F111" s="40"/>
      <c r="G111" s="100"/>
      <c r="H111" s="86"/>
      <c r="I111" s="78"/>
      <c r="J111" s="36"/>
      <c r="K111" s="42"/>
      <c r="L111" s="42"/>
      <c r="M111" s="47"/>
      <c r="N111" s="78"/>
    </row>
    <row r="112" spans="2:21" ht="13.2" x14ac:dyDescent="0.25">
      <c r="B112" s="33">
        <v>8</v>
      </c>
      <c r="C112" s="103"/>
      <c r="D112" s="103"/>
      <c r="E112" s="34"/>
      <c r="F112" s="40"/>
      <c r="G112" s="100"/>
      <c r="H112" s="86"/>
      <c r="I112" s="78"/>
      <c r="J112" s="36"/>
      <c r="K112" s="42"/>
      <c r="L112" s="42"/>
      <c r="M112" s="47"/>
      <c r="N112" s="78"/>
    </row>
    <row r="113" spans="2:14" ht="13.2" x14ac:dyDescent="0.25">
      <c r="B113" s="33">
        <v>9</v>
      </c>
      <c r="C113" s="103"/>
      <c r="D113" s="103"/>
      <c r="E113" s="34"/>
      <c r="F113" s="40"/>
      <c r="G113" s="100"/>
      <c r="H113" s="86"/>
      <c r="I113" s="78"/>
      <c r="J113" s="36"/>
      <c r="K113" s="42"/>
      <c r="L113" s="42"/>
      <c r="M113" s="47"/>
      <c r="N113" s="78"/>
    </row>
    <row r="114" spans="2:14" ht="13.2" x14ac:dyDescent="0.25">
      <c r="B114" s="33">
        <v>10</v>
      </c>
      <c r="C114" s="103"/>
      <c r="D114" s="103"/>
      <c r="E114" s="34"/>
      <c r="F114" s="40"/>
      <c r="G114" s="100"/>
      <c r="H114" s="86"/>
      <c r="I114" s="78"/>
      <c r="J114" s="36"/>
      <c r="K114" s="42"/>
      <c r="L114" s="42"/>
      <c r="M114" s="47"/>
      <c r="N114" s="78"/>
    </row>
    <row r="115" spans="2:14" ht="13.2" x14ac:dyDescent="0.25">
      <c r="B115" s="33">
        <v>11</v>
      </c>
      <c r="C115" s="103"/>
      <c r="D115" s="103"/>
      <c r="E115" s="34"/>
      <c r="F115" s="40"/>
      <c r="G115" s="100"/>
      <c r="H115" s="86"/>
      <c r="I115" s="78"/>
      <c r="J115" s="36"/>
      <c r="K115" s="42"/>
      <c r="L115" s="42"/>
      <c r="M115" s="47"/>
      <c r="N115" s="78"/>
    </row>
    <row r="116" spans="2:14" ht="13.2" x14ac:dyDescent="0.25">
      <c r="B116" s="33">
        <v>12</v>
      </c>
      <c r="C116" s="103"/>
      <c r="D116" s="103"/>
      <c r="E116" s="34"/>
      <c r="F116" s="40"/>
      <c r="G116" s="100"/>
      <c r="H116" s="86"/>
      <c r="I116" s="78"/>
      <c r="J116" s="36"/>
      <c r="K116" s="42"/>
      <c r="L116" s="42"/>
      <c r="M116" s="47"/>
      <c r="N116" s="78"/>
    </row>
    <row r="117" spans="2:14" ht="13.2" x14ac:dyDescent="0.25">
      <c r="B117" s="33">
        <v>13</v>
      </c>
      <c r="C117" s="103"/>
      <c r="D117" s="103"/>
      <c r="E117" s="34"/>
      <c r="F117" s="40"/>
      <c r="G117" s="100"/>
      <c r="H117" s="86"/>
      <c r="I117" s="78"/>
      <c r="J117" s="36"/>
      <c r="K117" s="42"/>
      <c r="L117" s="42"/>
      <c r="M117" s="47"/>
      <c r="N117" s="78"/>
    </row>
    <row r="118" spans="2:14" ht="13.2" x14ac:dyDescent="0.25">
      <c r="B118" s="33">
        <v>14</v>
      </c>
      <c r="C118" s="103"/>
      <c r="D118" s="103"/>
      <c r="E118" s="34"/>
      <c r="F118" s="40"/>
      <c r="G118" s="100"/>
      <c r="H118" s="86"/>
      <c r="I118" s="78"/>
      <c r="J118" s="36"/>
      <c r="K118" s="42"/>
      <c r="L118" s="42"/>
      <c r="M118" s="47"/>
      <c r="N118" s="78"/>
    </row>
    <row r="119" spans="2:14" ht="13.2" x14ac:dyDescent="0.25">
      <c r="B119" s="33">
        <v>15</v>
      </c>
      <c r="C119" s="103"/>
      <c r="D119" s="103"/>
      <c r="E119" s="34"/>
      <c r="F119" s="40"/>
      <c r="G119" s="100"/>
      <c r="H119" s="86"/>
      <c r="I119" s="78"/>
      <c r="J119" s="36"/>
      <c r="K119" s="42"/>
      <c r="L119" s="42"/>
      <c r="M119" s="47"/>
      <c r="N119" s="78"/>
    </row>
    <row r="120" spans="2:14" ht="13.2" x14ac:dyDescent="0.25">
      <c r="B120" s="33">
        <v>16</v>
      </c>
      <c r="C120" s="103"/>
      <c r="D120" s="103"/>
      <c r="E120" s="34"/>
      <c r="F120" s="40"/>
      <c r="G120" s="100"/>
      <c r="H120" s="86"/>
      <c r="I120" s="78"/>
      <c r="J120" s="36"/>
      <c r="K120" s="42"/>
      <c r="L120" s="42"/>
      <c r="M120" s="47"/>
      <c r="N120" s="78"/>
    </row>
    <row r="121" spans="2:14" ht="13.2" x14ac:dyDescent="0.25">
      <c r="B121" s="33">
        <v>17</v>
      </c>
      <c r="C121" s="103"/>
      <c r="D121" s="103"/>
      <c r="E121" s="34"/>
      <c r="F121" s="40"/>
      <c r="G121" s="100"/>
      <c r="H121" s="86"/>
      <c r="I121" s="78"/>
      <c r="J121" s="36"/>
      <c r="K121" s="42"/>
      <c r="L121" s="42"/>
      <c r="M121" s="47"/>
      <c r="N121" s="78"/>
    </row>
    <row r="122" spans="2:14" ht="13.2" x14ac:dyDescent="0.25">
      <c r="B122" s="33">
        <v>18</v>
      </c>
      <c r="C122" s="103"/>
      <c r="D122" s="103"/>
      <c r="E122" s="34"/>
      <c r="F122" s="40"/>
      <c r="G122" s="100"/>
      <c r="H122" s="86"/>
      <c r="I122" s="78"/>
      <c r="J122" s="36"/>
      <c r="K122" s="42"/>
      <c r="L122" s="42"/>
      <c r="M122" s="47"/>
      <c r="N122" s="78"/>
    </row>
    <row r="123" spans="2:14" ht="13.2" x14ac:dyDescent="0.25">
      <c r="B123" s="33">
        <v>19</v>
      </c>
      <c r="C123" s="103"/>
      <c r="D123" s="103"/>
      <c r="E123" s="34"/>
      <c r="F123" s="40"/>
      <c r="G123" s="100"/>
      <c r="H123" s="86"/>
      <c r="I123" s="78"/>
      <c r="J123" s="36"/>
      <c r="K123" s="42"/>
      <c r="L123" s="42"/>
      <c r="M123" s="47"/>
      <c r="N123" s="78"/>
    </row>
    <row r="124" spans="2:14" ht="13.2" x14ac:dyDescent="0.25">
      <c r="B124" s="33">
        <v>20</v>
      </c>
      <c r="C124" s="103"/>
      <c r="D124" s="103"/>
      <c r="E124" s="34"/>
      <c r="F124" s="40"/>
      <c r="G124" s="100"/>
      <c r="H124" s="86"/>
      <c r="I124" s="78"/>
      <c r="J124" s="36"/>
      <c r="K124" s="42"/>
      <c r="L124" s="42"/>
      <c r="M124" s="47"/>
      <c r="N124" s="78"/>
    </row>
    <row r="125" spans="2:14" ht="13.2" x14ac:dyDescent="0.25">
      <c r="B125" s="33">
        <v>21</v>
      </c>
      <c r="C125" s="103"/>
      <c r="D125" s="103"/>
      <c r="E125" s="34"/>
      <c r="F125" s="40"/>
      <c r="G125" s="100"/>
      <c r="H125" s="86"/>
      <c r="I125" s="78"/>
      <c r="J125" s="36"/>
      <c r="K125" s="42"/>
      <c r="L125" s="42"/>
      <c r="M125" s="47"/>
      <c r="N125" s="78"/>
    </row>
    <row r="126" spans="2:14" ht="13.2" x14ac:dyDescent="0.25">
      <c r="B126" s="33">
        <v>22</v>
      </c>
      <c r="C126" s="103"/>
      <c r="D126" s="103"/>
      <c r="E126" s="34"/>
      <c r="F126" s="40"/>
      <c r="G126" s="100"/>
      <c r="H126" s="86"/>
      <c r="I126" s="78"/>
      <c r="J126" s="36"/>
      <c r="K126" s="42"/>
      <c r="L126" s="42"/>
      <c r="M126" s="47"/>
      <c r="N126" s="78"/>
    </row>
    <row r="127" spans="2:14" ht="13.2" x14ac:dyDescent="0.25">
      <c r="B127" s="33">
        <v>23</v>
      </c>
      <c r="C127" s="103"/>
      <c r="D127" s="103"/>
      <c r="E127" s="34"/>
      <c r="F127" s="40"/>
      <c r="G127" s="100"/>
      <c r="H127" s="86"/>
      <c r="I127" s="78"/>
      <c r="J127" s="36"/>
      <c r="K127" s="42"/>
      <c r="L127" s="42"/>
      <c r="M127" s="47"/>
      <c r="N127" s="78"/>
    </row>
    <row r="128" spans="2:14" ht="13.2" x14ac:dyDescent="0.25">
      <c r="B128" s="33">
        <v>24</v>
      </c>
      <c r="C128" s="103"/>
      <c r="D128" s="103"/>
      <c r="E128" s="34"/>
      <c r="F128" s="40"/>
      <c r="G128" s="100"/>
      <c r="H128" s="86"/>
      <c r="I128" s="78"/>
      <c r="J128" s="36"/>
      <c r="K128" s="42"/>
      <c r="L128" s="42"/>
      <c r="M128" s="47"/>
      <c r="N128" s="78"/>
    </row>
    <row r="129" spans="2:14" ht="13.2" x14ac:dyDescent="0.25">
      <c r="B129" s="33">
        <v>25</v>
      </c>
      <c r="C129" s="103"/>
      <c r="D129" s="103"/>
      <c r="E129" s="34"/>
      <c r="F129" s="40"/>
      <c r="G129" s="100"/>
      <c r="H129" s="86"/>
      <c r="I129" s="78"/>
      <c r="J129" s="36"/>
      <c r="K129" s="42"/>
      <c r="L129" s="42"/>
      <c r="M129" s="47"/>
      <c r="N129" s="78"/>
    </row>
    <row r="130" spans="2:14" ht="13.2" x14ac:dyDescent="0.25">
      <c r="B130" s="33">
        <v>26</v>
      </c>
      <c r="C130" s="103"/>
      <c r="D130" s="103"/>
      <c r="E130" s="34"/>
      <c r="F130" s="40"/>
      <c r="G130" s="100"/>
      <c r="H130" s="86"/>
      <c r="I130" s="78"/>
      <c r="J130" s="36"/>
      <c r="K130" s="42"/>
      <c r="L130" s="42"/>
      <c r="M130" s="47"/>
      <c r="N130" s="78"/>
    </row>
    <row r="131" spans="2:14" ht="13.2" x14ac:dyDescent="0.25">
      <c r="B131" s="33">
        <v>27</v>
      </c>
      <c r="C131" s="103"/>
      <c r="D131" s="103"/>
      <c r="E131" s="34"/>
      <c r="F131" s="40"/>
      <c r="G131" s="100"/>
      <c r="H131" s="86"/>
      <c r="I131" s="78"/>
      <c r="J131" s="36"/>
      <c r="K131" s="42"/>
      <c r="L131" s="42"/>
      <c r="M131" s="47"/>
      <c r="N131" s="78"/>
    </row>
    <row r="132" spans="2:14" ht="13.2" x14ac:dyDescent="0.25">
      <c r="B132" s="33">
        <v>28</v>
      </c>
      <c r="C132" s="103"/>
      <c r="D132" s="103"/>
      <c r="E132" s="34"/>
      <c r="F132" s="40"/>
      <c r="G132" s="100"/>
      <c r="H132" s="86"/>
      <c r="I132" s="78"/>
      <c r="J132" s="36"/>
      <c r="K132" s="42"/>
      <c r="L132" s="42"/>
      <c r="M132" s="47"/>
      <c r="N132" s="78"/>
    </row>
    <row r="133" spans="2:14" ht="13.2" x14ac:dyDescent="0.25">
      <c r="B133" s="33">
        <v>29</v>
      </c>
      <c r="C133" s="103"/>
      <c r="D133" s="103"/>
      <c r="E133" s="34"/>
      <c r="F133" s="40"/>
      <c r="G133" s="100"/>
      <c r="H133" s="86"/>
      <c r="I133" s="78"/>
      <c r="J133" s="36"/>
      <c r="K133" s="42"/>
      <c r="L133" s="42"/>
      <c r="M133" s="47"/>
      <c r="N133" s="78"/>
    </row>
    <row r="134" spans="2:14" ht="13.2" x14ac:dyDescent="0.25">
      <c r="B134" s="33">
        <v>30</v>
      </c>
      <c r="C134" s="103"/>
      <c r="D134" s="103"/>
      <c r="E134" s="34"/>
      <c r="F134" s="40"/>
      <c r="G134" s="100"/>
      <c r="H134" s="86"/>
      <c r="I134" s="78"/>
      <c r="J134" s="36"/>
      <c r="K134" s="42"/>
      <c r="L134" s="42"/>
      <c r="M134" s="47"/>
      <c r="N134" s="78"/>
    </row>
    <row r="135" spans="2:14" ht="13.2" x14ac:dyDescent="0.25">
      <c r="B135" s="33">
        <v>31</v>
      </c>
      <c r="C135" s="103"/>
      <c r="D135" s="103"/>
      <c r="E135" s="34"/>
      <c r="F135" s="40"/>
      <c r="G135" s="100"/>
      <c r="H135" s="86"/>
      <c r="I135" s="78"/>
      <c r="J135" s="36"/>
      <c r="K135" s="42"/>
      <c r="L135" s="42"/>
      <c r="M135" s="47"/>
      <c r="N135" s="78"/>
    </row>
    <row r="136" spans="2:14" ht="13.2" x14ac:dyDescent="0.25">
      <c r="B136" s="33">
        <v>32</v>
      </c>
      <c r="C136" s="103"/>
      <c r="D136" s="103"/>
      <c r="E136" s="34"/>
      <c r="F136" s="40"/>
      <c r="G136" s="100"/>
      <c r="H136" s="86"/>
      <c r="I136" s="78"/>
      <c r="J136" s="36"/>
      <c r="K136" s="42"/>
      <c r="L136" s="42"/>
      <c r="M136" s="47"/>
      <c r="N136" s="78"/>
    </row>
    <row r="137" spans="2:14" ht="13.2" x14ac:dyDescent="0.25">
      <c r="B137" s="33">
        <v>33</v>
      </c>
      <c r="C137" s="103"/>
      <c r="D137" s="103"/>
      <c r="E137" s="34"/>
      <c r="F137" s="40"/>
      <c r="G137" s="100"/>
      <c r="H137" s="86"/>
      <c r="I137" s="78"/>
      <c r="J137" s="36"/>
      <c r="K137" s="42"/>
      <c r="L137" s="42"/>
      <c r="M137" s="47"/>
      <c r="N137" s="78"/>
    </row>
    <row r="138" spans="2:14" ht="13.2" x14ac:dyDescent="0.25">
      <c r="B138" s="33">
        <v>34</v>
      </c>
      <c r="C138" s="103"/>
      <c r="D138" s="103"/>
      <c r="E138" s="34"/>
      <c r="F138" s="40"/>
      <c r="G138" s="100"/>
      <c r="H138" s="86"/>
      <c r="I138" s="78"/>
      <c r="J138" s="36"/>
      <c r="K138" s="42"/>
      <c r="L138" s="42"/>
      <c r="M138" s="47"/>
      <c r="N138" s="78"/>
    </row>
    <row r="139" spans="2:14" ht="13.2" x14ac:dyDescent="0.25">
      <c r="B139" s="33">
        <v>35</v>
      </c>
      <c r="C139" s="103"/>
      <c r="D139" s="103"/>
      <c r="E139" s="34"/>
      <c r="F139" s="40"/>
      <c r="G139" s="100"/>
      <c r="H139" s="86"/>
      <c r="I139" s="78"/>
      <c r="J139" s="36"/>
      <c r="K139" s="42"/>
      <c r="L139" s="42"/>
      <c r="M139" s="47"/>
      <c r="N139" s="78"/>
    </row>
    <row r="140" spans="2:14" ht="13.2" x14ac:dyDescent="0.25">
      <c r="B140" s="33">
        <v>36</v>
      </c>
      <c r="C140" s="103"/>
      <c r="D140" s="103"/>
      <c r="E140" s="34"/>
      <c r="F140" s="40"/>
      <c r="G140" s="100"/>
      <c r="H140" s="86"/>
      <c r="I140" s="78"/>
      <c r="J140" s="36"/>
      <c r="K140" s="42"/>
      <c r="L140" s="42"/>
      <c r="M140" s="47"/>
      <c r="N140" s="78"/>
    </row>
    <row r="141" spans="2:14" ht="13.2" x14ac:dyDescent="0.25">
      <c r="B141" s="33">
        <v>37</v>
      </c>
      <c r="C141" s="103"/>
      <c r="D141" s="103"/>
      <c r="E141" s="34"/>
      <c r="F141" s="40"/>
      <c r="G141" s="100"/>
      <c r="H141" s="86"/>
      <c r="I141" s="78"/>
      <c r="J141" s="36"/>
      <c r="K141" s="42"/>
      <c r="L141" s="42"/>
      <c r="M141" s="47"/>
      <c r="N141" s="78"/>
    </row>
    <row r="142" spans="2:14" ht="13.2" x14ac:dyDescent="0.25">
      <c r="B142" s="33">
        <v>38</v>
      </c>
      <c r="C142" s="103"/>
      <c r="D142" s="103"/>
      <c r="E142" s="34"/>
      <c r="F142" s="40"/>
      <c r="G142" s="100"/>
      <c r="H142" s="86"/>
      <c r="I142" s="78"/>
      <c r="J142" s="36"/>
      <c r="K142" s="42"/>
      <c r="L142" s="42"/>
      <c r="M142" s="47"/>
      <c r="N142" s="78"/>
    </row>
    <row r="143" spans="2:14" ht="13.2" x14ac:dyDescent="0.25">
      <c r="B143" s="33">
        <v>39</v>
      </c>
      <c r="C143" s="103"/>
      <c r="D143" s="103"/>
      <c r="E143" s="34"/>
      <c r="F143" s="40"/>
      <c r="G143" s="100"/>
      <c r="H143" s="86"/>
      <c r="I143" s="78"/>
      <c r="J143" s="36"/>
      <c r="K143" s="42"/>
      <c r="L143" s="42"/>
      <c r="M143" s="47"/>
      <c r="N143" s="78"/>
    </row>
    <row r="144" spans="2:14" ht="13.2" x14ac:dyDescent="0.25">
      <c r="B144" s="33">
        <v>40</v>
      </c>
      <c r="C144" s="103"/>
      <c r="D144" s="103"/>
      <c r="E144" s="34"/>
      <c r="F144" s="40"/>
      <c r="G144" s="100"/>
      <c r="H144" s="86"/>
      <c r="I144" s="78"/>
      <c r="J144" s="36"/>
      <c r="K144" s="42"/>
      <c r="L144" s="42"/>
      <c r="M144" s="47"/>
      <c r="N144" s="78"/>
    </row>
    <row r="145" spans="2:14" ht="13.2" x14ac:dyDescent="0.25">
      <c r="B145" s="33">
        <v>41</v>
      </c>
      <c r="C145" s="103"/>
      <c r="D145" s="103"/>
      <c r="E145" s="34"/>
      <c r="F145" s="40"/>
      <c r="G145" s="100"/>
      <c r="H145" s="86"/>
      <c r="I145" s="78"/>
      <c r="J145" s="36"/>
      <c r="K145" s="42"/>
      <c r="L145" s="42"/>
      <c r="M145" s="47"/>
      <c r="N145" s="78"/>
    </row>
    <row r="146" spans="2:14" ht="13.2" x14ac:dyDescent="0.25">
      <c r="B146" s="33">
        <v>42</v>
      </c>
      <c r="C146" s="103"/>
      <c r="D146" s="103"/>
      <c r="E146" s="34"/>
      <c r="F146" s="40"/>
      <c r="G146" s="100"/>
      <c r="H146" s="86"/>
      <c r="I146" s="78"/>
      <c r="J146" s="36"/>
      <c r="K146" s="42"/>
      <c r="L146" s="42"/>
      <c r="M146" s="47"/>
      <c r="N146" s="78"/>
    </row>
    <row r="147" spans="2:14" ht="13.2" x14ac:dyDescent="0.25">
      <c r="B147" s="33">
        <v>43</v>
      </c>
      <c r="C147" s="103"/>
      <c r="D147" s="103"/>
      <c r="E147" s="34"/>
      <c r="F147" s="40"/>
      <c r="G147" s="100"/>
      <c r="H147" s="86"/>
      <c r="I147" s="78"/>
      <c r="J147" s="36"/>
      <c r="K147" s="42"/>
      <c r="L147" s="42"/>
      <c r="M147" s="47"/>
      <c r="N147" s="78"/>
    </row>
    <row r="148" spans="2:14" ht="13.2" x14ac:dyDescent="0.25">
      <c r="B148" s="33">
        <v>44</v>
      </c>
      <c r="C148" s="103"/>
      <c r="D148" s="103"/>
      <c r="E148" s="34"/>
      <c r="F148" s="40"/>
      <c r="G148" s="100"/>
      <c r="H148" s="86"/>
      <c r="I148" s="78"/>
      <c r="J148" s="36"/>
      <c r="K148" s="42"/>
      <c r="L148" s="42"/>
      <c r="M148" s="47"/>
      <c r="N148" s="78"/>
    </row>
    <row r="149" spans="2:14" ht="13.2" x14ac:dyDescent="0.25">
      <c r="B149" s="33">
        <v>45</v>
      </c>
      <c r="C149" s="103"/>
      <c r="D149" s="103"/>
      <c r="E149" s="34"/>
      <c r="F149" s="40"/>
      <c r="G149" s="100"/>
      <c r="H149" s="86"/>
      <c r="I149" s="78"/>
      <c r="J149" s="36"/>
      <c r="K149" s="42"/>
      <c r="L149" s="42"/>
      <c r="M149" s="47"/>
      <c r="N149" s="78"/>
    </row>
    <row r="150" spans="2:14" ht="13.2" x14ac:dyDescent="0.25">
      <c r="B150" s="33">
        <v>46</v>
      </c>
      <c r="C150" s="103"/>
      <c r="D150" s="103"/>
      <c r="E150" s="34"/>
      <c r="F150" s="40"/>
      <c r="G150" s="100"/>
      <c r="H150" s="86"/>
      <c r="I150" s="78"/>
      <c r="J150" s="36"/>
      <c r="K150" s="42"/>
      <c r="L150" s="42"/>
      <c r="M150" s="47"/>
      <c r="N150" s="78"/>
    </row>
    <row r="151" spans="2:14" ht="13.2" x14ac:dyDescent="0.25">
      <c r="B151" s="33">
        <v>47</v>
      </c>
      <c r="C151" s="103"/>
      <c r="D151" s="103"/>
      <c r="E151" s="34"/>
      <c r="F151" s="40"/>
      <c r="G151" s="100"/>
      <c r="H151" s="86"/>
      <c r="I151" s="78"/>
      <c r="J151" s="36"/>
      <c r="K151" s="42"/>
      <c r="L151" s="42"/>
      <c r="M151" s="47"/>
      <c r="N151" s="78"/>
    </row>
    <row r="152" spans="2:14" ht="13.2" x14ac:dyDescent="0.25">
      <c r="B152" s="33">
        <v>48</v>
      </c>
      <c r="C152" s="103"/>
      <c r="D152" s="103"/>
      <c r="E152" s="34"/>
      <c r="F152" s="40"/>
      <c r="G152" s="100"/>
      <c r="H152" s="86"/>
      <c r="I152" s="78"/>
      <c r="J152" s="36"/>
      <c r="K152" s="42"/>
      <c r="L152" s="42"/>
      <c r="M152" s="47"/>
      <c r="N152" s="78"/>
    </row>
    <row r="153" spans="2:14" ht="13.2" x14ac:dyDescent="0.25">
      <c r="B153" s="33">
        <v>49</v>
      </c>
      <c r="C153" s="103"/>
      <c r="D153" s="103"/>
      <c r="E153" s="34"/>
      <c r="F153" s="40"/>
      <c r="G153" s="100"/>
      <c r="H153" s="86"/>
      <c r="I153" s="78"/>
      <c r="J153" s="36"/>
      <c r="K153" s="42"/>
      <c r="L153" s="42"/>
      <c r="M153" s="47"/>
      <c r="N153" s="78"/>
    </row>
    <row r="154" spans="2:14" ht="13.2" x14ac:dyDescent="0.25">
      <c r="B154" s="33">
        <v>50</v>
      </c>
      <c r="C154" s="103"/>
      <c r="D154" s="103"/>
      <c r="E154" s="34"/>
      <c r="F154" s="40"/>
      <c r="G154" s="100"/>
      <c r="H154" s="86"/>
      <c r="I154" s="78"/>
      <c r="J154" s="36"/>
      <c r="K154" s="42"/>
      <c r="L154" s="42"/>
      <c r="M154" s="47"/>
      <c r="N154" s="78"/>
    </row>
    <row r="155" spans="2:14" ht="13.2" x14ac:dyDescent="0.25">
      <c r="B155" s="33">
        <v>51</v>
      </c>
      <c r="C155" s="103"/>
      <c r="D155" s="103"/>
      <c r="E155" s="34"/>
      <c r="F155" s="40"/>
      <c r="G155" s="100"/>
      <c r="H155" s="86"/>
      <c r="I155" s="78"/>
      <c r="J155" s="36"/>
      <c r="K155" s="42"/>
      <c r="L155" s="42"/>
      <c r="M155" s="47"/>
      <c r="N155" s="78"/>
    </row>
    <row r="156" spans="2:14" ht="13.2" x14ac:dyDescent="0.25">
      <c r="B156" s="33">
        <v>52</v>
      </c>
      <c r="C156" s="103"/>
      <c r="D156" s="103"/>
      <c r="E156" s="34"/>
      <c r="F156" s="40"/>
      <c r="G156" s="100"/>
      <c r="H156" s="86"/>
      <c r="I156" s="78"/>
      <c r="J156" s="36"/>
      <c r="K156" s="42"/>
      <c r="L156" s="42"/>
      <c r="M156" s="47"/>
      <c r="N156" s="78"/>
    </row>
    <row r="157" spans="2:14" ht="13.2" x14ac:dyDescent="0.25">
      <c r="B157" s="33">
        <v>53</v>
      </c>
      <c r="C157" s="103"/>
      <c r="D157" s="103"/>
      <c r="E157" s="34"/>
      <c r="F157" s="40"/>
      <c r="G157" s="100"/>
      <c r="H157" s="86"/>
      <c r="I157" s="78"/>
      <c r="J157" s="36"/>
      <c r="K157" s="42"/>
      <c r="L157" s="42"/>
      <c r="M157" s="47"/>
      <c r="N157" s="78"/>
    </row>
    <row r="158" spans="2:14" ht="13.2" x14ac:dyDescent="0.25">
      <c r="B158" s="33">
        <v>54</v>
      </c>
      <c r="C158" s="103"/>
      <c r="D158" s="103"/>
      <c r="E158" s="34"/>
      <c r="F158" s="40"/>
      <c r="G158" s="100"/>
      <c r="H158" s="86"/>
      <c r="I158" s="78"/>
      <c r="J158" s="36"/>
      <c r="K158" s="42"/>
      <c r="L158" s="42"/>
      <c r="M158" s="47"/>
      <c r="N158" s="78"/>
    </row>
    <row r="159" spans="2:14" ht="13.2" x14ac:dyDescent="0.25">
      <c r="B159" s="33">
        <v>55</v>
      </c>
      <c r="C159" s="103"/>
      <c r="D159" s="103"/>
      <c r="E159" s="34"/>
      <c r="F159" s="40"/>
      <c r="G159" s="100"/>
      <c r="H159" s="86"/>
      <c r="I159" s="78"/>
      <c r="J159" s="36"/>
      <c r="K159" s="42"/>
      <c r="L159" s="42"/>
      <c r="M159" s="47"/>
      <c r="N159" s="78"/>
    </row>
    <row r="160" spans="2:14" ht="13.2" x14ac:dyDescent="0.25">
      <c r="B160" s="33">
        <v>56</v>
      </c>
      <c r="C160" s="103"/>
      <c r="D160" s="103"/>
      <c r="E160" s="34"/>
      <c r="F160" s="40"/>
      <c r="G160" s="100"/>
      <c r="H160" s="86"/>
      <c r="I160" s="78"/>
      <c r="J160" s="36"/>
      <c r="K160" s="42"/>
      <c r="L160" s="42"/>
      <c r="M160" s="47"/>
      <c r="N160" s="78"/>
    </row>
    <row r="161" spans="2:14" ht="13.2" x14ac:dyDescent="0.25">
      <c r="B161" s="33">
        <v>57</v>
      </c>
      <c r="C161" s="103"/>
      <c r="D161" s="103"/>
      <c r="E161" s="34"/>
      <c r="F161" s="40"/>
      <c r="G161" s="100"/>
      <c r="H161" s="86"/>
      <c r="I161" s="78"/>
      <c r="J161" s="36"/>
      <c r="K161" s="42"/>
      <c r="L161" s="42"/>
      <c r="M161" s="47"/>
      <c r="N161" s="78"/>
    </row>
    <row r="162" spans="2:14" ht="13.2" x14ac:dyDescent="0.25">
      <c r="B162" s="33">
        <v>58</v>
      </c>
      <c r="C162" s="103"/>
      <c r="D162" s="103"/>
      <c r="E162" s="34"/>
      <c r="F162" s="40"/>
      <c r="G162" s="100"/>
      <c r="H162" s="86"/>
      <c r="I162" s="78"/>
      <c r="J162" s="36"/>
      <c r="K162" s="42"/>
      <c r="L162" s="42"/>
      <c r="M162" s="47"/>
      <c r="N162" s="78"/>
    </row>
    <row r="163" spans="2:14" ht="13.2" x14ac:dyDescent="0.25">
      <c r="B163" s="33">
        <v>59</v>
      </c>
      <c r="C163" s="103"/>
      <c r="D163" s="103"/>
      <c r="E163" s="34"/>
      <c r="F163" s="40"/>
      <c r="G163" s="100"/>
      <c r="H163" s="86"/>
      <c r="I163" s="78"/>
      <c r="J163" s="36"/>
      <c r="K163" s="42"/>
      <c r="L163" s="42"/>
      <c r="M163" s="47"/>
      <c r="N163" s="78"/>
    </row>
    <row r="164" spans="2:14" ht="13.2" x14ac:dyDescent="0.25">
      <c r="B164" s="33">
        <v>60</v>
      </c>
      <c r="C164" s="103"/>
      <c r="D164" s="103"/>
      <c r="E164" s="34"/>
      <c r="F164" s="40"/>
      <c r="G164" s="100"/>
      <c r="H164" s="86"/>
      <c r="I164" s="78"/>
      <c r="J164" s="36"/>
      <c r="K164" s="42"/>
      <c r="L164" s="42"/>
      <c r="M164" s="47"/>
      <c r="N164" s="78"/>
    </row>
    <row r="165" spans="2:14" ht="13.2" x14ac:dyDescent="0.25"/>
    <row r="166" spans="2:14" ht="13.2" x14ac:dyDescent="0.25"/>
    <row r="167" spans="2:14" ht="13.2" x14ac:dyDescent="0.25"/>
    <row r="168" spans="2:14" ht="13.8" x14ac:dyDescent="0.25">
      <c r="B168" s="48" t="s">
        <v>28</v>
      </c>
    </row>
    <row r="169" spans="2:14" ht="15" customHeight="1" x14ac:dyDescent="0.25">
      <c r="B169" s="48" t="s">
        <v>41</v>
      </c>
    </row>
    <row r="171" spans="2:14" ht="15" customHeight="1" x14ac:dyDescent="0.25">
      <c r="J171"/>
      <c r="K171"/>
      <c r="L171"/>
      <c r="M171"/>
      <c r="N171"/>
    </row>
    <row r="172" spans="2:14" ht="15" customHeight="1" x14ac:dyDescent="0.25">
      <c r="J172"/>
      <c r="K172"/>
      <c r="L172"/>
      <c r="M172"/>
      <c r="N172"/>
    </row>
    <row r="175" spans="2:14" ht="90.75" customHeight="1" x14ac:dyDescent="0.25"/>
  </sheetData>
  <sheetProtection algorithmName="SHA-512" hashValue="a2nQ1aTryTuF8gsWzjittT3FiBl5XZYyYyJcwkguWc8wJ9CiR3ju/8KXGdPN0MplVlaE/pY/kwamafSDsOZf/A==" saltValue="ggRDk5430qM7AB5cHtyfFA==" spinCount="100000" sheet="1" objects="1" scenarios="1" selectLockedCells="1"/>
  <dataConsolidate/>
  <mergeCells count="167">
    <mergeCell ref="B12:I12"/>
    <mergeCell ref="B13:I13"/>
    <mergeCell ref="B14:I14"/>
    <mergeCell ref="B4:J4"/>
    <mergeCell ref="B5:E5"/>
    <mergeCell ref="B6:E6"/>
    <mergeCell ref="B7:E7"/>
    <mergeCell ref="F5:J5"/>
    <mergeCell ref="F6:J6"/>
    <mergeCell ref="F9:J9"/>
    <mergeCell ref="B11:I11"/>
    <mergeCell ref="B10:E10"/>
    <mergeCell ref="F10:J10"/>
    <mergeCell ref="B9:E9"/>
    <mergeCell ref="F8:J8"/>
    <mergeCell ref="B8:E8"/>
    <mergeCell ref="F7:J7"/>
    <mergeCell ref="L102:M102"/>
    <mergeCell ref="B26:I26"/>
    <mergeCell ref="L27:M27"/>
    <mergeCell ref="C63:D63"/>
    <mergeCell ref="C64:D64"/>
    <mergeCell ref="C65:D65"/>
    <mergeCell ref="C66:D66"/>
    <mergeCell ref="C80:D80"/>
    <mergeCell ref="C81:D81"/>
    <mergeCell ref="C82:D82"/>
    <mergeCell ref="C93:D93"/>
    <mergeCell ref="C94:D94"/>
    <mergeCell ref="C83:D83"/>
    <mergeCell ref="C84:D84"/>
    <mergeCell ref="C73:D73"/>
    <mergeCell ref="C74:D74"/>
    <mergeCell ref="C75:D75"/>
    <mergeCell ref="C76:D76"/>
    <mergeCell ref="C77:D77"/>
    <mergeCell ref="C78:D78"/>
    <mergeCell ref="C85:D85"/>
    <mergeCell ref="C86:D86"/>
    <mergeCell ref="C87:D87"/>
    <mergeCell ref="C88:D88"/>
    <mergeCell ref="C134:D134"/>
    <mergeCell ref="C135:D135"/>
    <mergeCell ref="C136:D136"/>
    <mergeCell ref="C143:D143"/>
    <mergeCell ref="C121:D121"/>
    <mergeCell ref="C117:D117"/>
    <mergeCell ref="C120:D120"/>
    <mergeCell ref="C137:D137"/>
    <mergeCell ref="C138:D138"/>
    <mergeCell ref="C139:D139"/>
    <mergeCell ref="C140:D140"/>
    <mergeCell ref="C141:D141"/>
    <mergeCell ref="C142:D142"/>
    <mergeCell ref="C132:D132"/>
    <mergeCell ref="C133:D133"/>
    <mergeCell ref="C127:D127"/>
    <mergeCell ref="C128:D128"/>
    <mergeCell ref="C129:D129"/>
    <mergeCell ref="C130:D130"/>
    <mergeCell ref="C131:D131"/>
    <mergeCell ref="C119:D119"/>
    <mergeCell ref="C126:D126"/>
    <mergeCell ref="C145:D145"/>
    <mergeCell ref="C153:D153"/>
    <mergeCell ref="C154:D154"/>
    <mergeCell ref="C148:D148"/>
    <mergeCell ref="C149:D149"/>
    <mergeCell ref="C150:D150"/>
    <mergeCell ref="C151:D151"/>
    <mergeCell ref="C146:D146"/>
    <mergeCell ref="C144:D144"/>
    <mergeCell ref="C147:D147"/>
    <mergeCell ref="C152:D152"/>
    <mergeCell ref="C99:D99"/>
    <mergeCell ref="C124:D124"/>
    <mergeCell ref="C105:D105"/>
    <mergeCell ref="C106:D106"/>
    <mergeCell ref="C107:D107"/>
    <mergeCell ref="C118:D118"/>
    <mergeCell ref="C125:D125"/>
    <mergeCell ref="C104:D104"/>
    <mergeCell ref="C122:D122"/>
    <mergeCell ref="C123:D123"/>
    <mergeCell ref="C108:D108"/>
    <mergeCell ref="C109:D109"/>
    <mergeCell ref="C110:D110"/>
    <mergeCell ref="C103:D103"/>
    <mergeCell ref="C111:D111"/>
    <mergeCell ref="C112:D112"/>
    <mergeCell ref="C113:D113"/>
    <mergeCell ref="C114:D114"/>
    <mergeCell ref="C115:D115"/>
    <mergeCell ref="C116:D116"/>
    <mergeCell ref="B102:I102"/>
    <mergeCell ref="C164:D164"/>
    <mergeCell ref="C158:D158"/>
    <mergeCell ref="C159:D159"/>
    <mergeCell ref="C160:D160"/>
    <mergeCell ref="C161:D161"/>
    <mergeCell ref="C162:D162"/>
    <mergeCell ref="C155:D155"/>
    <mergeCell ref="C156:D156"/>
    <mergeCell ref="C157:D157"/>
    <mergeCell ref="C163:D163"/>
    <mergeCell ref="C97:D97"/>
    <mergeCell ref="C98:D98"/>
    <mergeCell ref="C45:D45"/>
    <mergeCell ref="C46:D46"/>
    <mergeCell ref="C47:D47"/>
    <mergeCell ref="C48:D48"/>
    <mergeCell ref="C56:D56"/>
    <mergeCell ref="C57:D57"/>
    <mergeCell ref="C58:D58"/>
    <mergeCell ref="C59:D59"/>
    <mergeCell ref="C60:D60"/>
    <mergeCell ref="C67:D67"/>
    <mergeCell ref="C68:D68"/>
    <mergeCell ref="C69:D69"/>
    <mergeCell ref="C70:D70"/>
    <mergeCell ref="C71:D71"/>
    <mergeCell ref="C72:D72"/>
    <mergeCell ref="C79:D79"/>
    <mergeCell ref="C50:D50"/>
    <mergeCell ref="C51:D51"/>
    <mergeCell ref="C90:D90"/>
    <mergeCell ref="C91:D91"/>
    <mergeCell ref="C92:D92"/>
    <mergeCell ref="C61:D61"/>
    <mergeCell ref="C43:D43"/>
    <mergeCell ref="C44:D44"/>
    <mergeCell ref="C49:D49"/>
    <mergeCell ref="C40:D40"/>
    <mergeCell ref="C35:D35"/>
    <mergeCell ref="C36:D36"/>
    <mergeCell ref="C32:D32"/>
    <mergeCell ref="C52:D52"/>
    <mergeCell ref="C96:D96"/>
    <mergeCell ref="C62:D62"/>
    <mergeCell ref="C89:D89"/>
    <mergeCell ref="C53:D53"/>
    <mergeCell ref="C54:D54"/>
    <mergeCell ref="C95:D95"/>
    <mergeCell ref="B2:I2"/>
    <mergeCell ref="C33:D33"/>
    <mergeCell ref="G19:G21"/>
    <mergeCell ref="B17:C17"/>
    <mergeCell ref="B18:C18"/>
    <mergeCell ref="E17:F17"/>
    <mergeCell ref="G17:H17"/>
    <mergeCell ref="C55:D55"/>
    <mergeCell ref="C31:D31"/>
    <mergeCell ref="C28:D28"/>
    <mergeCell ref="E19:E21"/>
    <mergeCell ref="B19:D19"/>
    <mergeCell ref="B20:D20"/>
    <mergeCell ref="B21:D21"/>
    <mergeCell ref="B22:D22"/>
    <mergeCell ref="C37:D37"/>
    <mergeCell ref="C38:D38"/>
    <mergeCell ref="C39:D39"/>
    <mergeCell ref="B23:D23"/>
    <mergeCell ref="C34:D34"/>
    <mergeCell ref="C29:D29"/>
    <mergeCell ref="C30:D30"/>
    <mergeCell ref="C41:D41"/>
    <mergeCell ref="C42:D42"/>
  </mergeCells>
  <phoneticPr fontId="0" type="noConversion"/>
  <conditionalFormatting sqref="G19">
    <cfRule type="cellIs" dxfId="18" priority="16" stopIfTrue="1" operator="lessThan">
      <formula>$E$19</formula>
    </cfRule>
    <cfRule type="cellIs" dxfId="17" priority="17" stopIfTrue="1" operator="greaterThanOrEqual">
      <formula>$E$19</formula>
    </cfRule>
  </conditionalFormatting>
  <conditionalFormatting sqref="G22">
    <cfRule type="cellIs" dxfId="16" priority="18" stopIfTrue="1" operator="lessThan">
      <formula>$E$22</formula>
    </cfRule>
    <cfRule type="cellIs" dxfId="15" priority="19" stopIfTrue="1" operator="greaterThanOrEqual">
      <formula>$E$22</formula>
    </cfRule>
  </conditionalFormatting>
  <conditionalFormatting sqref="H19">
    <cfRule type="cellIs" dxfId="14" priority="22" stopIfTrue="1" operator="lessThan">
      <formula>$F$19</formula>
    </cfRule>
    <cfRule type="cellIs" dxfId="13" priority="23" stopIfTrue="1" operator="greaterThanOrEqual">
      <formula>$F$19</formula>
    </cfRule>
  </conditionalFormatting>
  <conditionalFormatting sqref="H20">
    <cfRule type="cellIs" dxfId="12" priority="24" stopIfTrue="1" operator="lessThan">
      <formula>$F$20</formula>
    </cfRule>
    <cfRule type="cellIs" dxfId="11" priority="25" stopIfTrue="1" operator="greaterThanOrEqual">
      <formula>$F$20</formula>
    </cfRule>
  </conditionalFormatting>
  <conditionalFormatting sqref="H21">
    <cfRule type="cellIs" dxfId="10" priority="26" stopIfTrue="1" operator="lessThan">
      <formula>$F$21</formula>
    </cfRule>
    <cfRule type="cellIs" dxfId="9" priority="27" stopIfTrue="1" operator="greaterThanOrEqual">
      <formula>$F$21</formula>
    </cfRule>
  </conditionalFormatting>
  <conditionalFormatting sqref="G23">
    <cfRule type="cellIs" dxfId="8" priority="8" operator="lessThan">
      <formula>$E$23</formula>
    </cfRule>
    <cfRule type="cellIs" dxfId="7" priority="9" operator="greaterThanOrEqual">
      <formula>$E$23</formula>
    </cfRule>
  </conditionalFormatting>
  <conditionalFormatting sqref="G24">
    <cfRule type="cellIs" dxfId="6" priority="38" stopIfTrue="1" operator="lessThan">
      <formula>#REF!</formula>
    </cfRule>
    <cfRule type="cellIs" dxfId="5" priority="39" stopIfTrue="1" operator="greaterThanOrEqual">
      <formula>#REF!</formula>
    </cfRule>
  </conditionalFormatting>
  <conditionalFormatting sqref="F5:J5">
    <cfRule type="expression" dxfId="4" priority="5">
      <formula>ISBLANK(F5)</formula>
    </cfRule>
  </conditionalFormatting>
  <conditionalFormatting sqref="F6:J10">
    <cfRule type="expression" dxfId="3" priority="4">
      <formula>ISBLANK(F6)</formula>
    </cfRule>
  </conditionalFormatting>
  <conditionalFormatting sqref="J11">
    <cfRule type="expression" dxfId="2" priority="3">
      <formula>ISBLANK(J11)</formula>
    </cfRule>
  </conditionalFormatting>
  <conditionalFormatting sqref="J12">
    <cfRule type="expression" dxfId="1" priority="2">
      <formula>ISBLANK(J12)</formula>
    </cfRule>
  </conditionalFormatting>
  <conditionalFormatting sqref="J14">
    <cfRule type="expression" dxfId="0" priority="1">
      <formula>ISBLANK(J14)</formula>
    </cfRule>
  </conditionalFormatting>
  <dataValidations count="7">
    <dataValidation type="list" allowBlank="1" showInputMessage="1" showErrorMessage="1" sqref="K105 I100" xr:uid="{00000000-0002-0000-0000-000000000000}">
      <formula1>"festangestellt, Honorarkraft/Sonstiges"</formula1>
    </dataValidation>
    <dataValidation type="list" allowBlank="1" showInputMessage="1" showErrorMessage="1" sqref="K106:K164 K30:K99" xr:uid="{00000000-0002-0000-0000-000001000000}">
      <formula1>"festangestellt, Honorarkraft"</formula1>
    </dataValidation>
    <dataValidation type="list" allowBlank="1" showInputMessage="1" showErrorMessage="1" sqref="G100" xr:uid="{00000000-0002-0000-0000-000002000000}">
      <formula1>"Lehrkraft, Sozialpädagoge, Ausbilder, Bildungsbegleiter"</formula1>
    </dataValidation>
    <dataValidation type="list" allowBlank="1" showInputMessage="1" showErrorMessage="1" sqref="J100" xr:uid="{00000000-0002-0000-0000-000003000000}">
      <formula1>"Wirtschaft und Verwaltung,Garten- und Landschaftsbau,HoGa/Hauswirtsch./Ernähr.,Gesundheit/Soziales,Lager/Handel,Metall,Farbe/Raumgestaltung,Holz,Kosmetik/Körperpflege,Installationstechnik,Elektro,Bau"</formula1>
    </dataValidation>
    <dataValidation type="list" allowBlank="1" showInputMessage="1" showErrorMessage="1" sqref="F10:J10" xr:uid="{00000000-0002-0000-0000-000004000000}">
      <formula1>$R$4:$R$6</formula1>
    </dataValidation>
    <dataValidation type="list" allowBlank="1" showInputMessage="1" showErrorMessage="1" sqref="J13" xr:uid="{00000000-0002-0000-0000-000005000000}">
      <formula1>$L$10:$L$12</formula1>
    </dataValidation>
    <dataValidation type="list" allowBlank="1" showInputMessage="1" showErrorMessage="1" sqref="G105:G164 G30:G99" xr:uid="{00000000-0002-0000-0000-000006000000}">
      <formula1>"Lehrkraft, Sozialpädagogin/Sozialpädagoge, Ausbilderin/Ausbilder"</formula1>
    </dataValidation>
  </dataValidations>
  <pageMargins left="0.47244094488188981" right="0.39370078740157483" top="0.55118110236220474" bottom="0.47244094488188981" header="0.51181102362204722" footer="0.19685039370078741"/>
  <pageSetup paperSize="9" scale="56" fitToHeight="0" orientation="landscape" horizontalDpi="4294967293" r:id="rId1"/>
  <headerFooter alignWithMargins="0">
    <oddFooter>&amp;RSeite &amp;P von &amp;N</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0"/>
  </sheetPr>
  <dimension ref="A1:A14"/>
  <sheetViews>
    <sheetView topLeftCell="A10" zoomScaleNormal="100" workbookViewId="0">
      <selection activeCell="A28" sqref="A28"/>
    </sheetView>
  </sheetViews>
  <sheetFormatPr baseColWidth="10" defaultRowHeight="13.2" x14ac:dyDescent="0.25"/>
  <cols>
    <col min="1" max="1" width="166" style="1" customWidth="1"/>
  </cols>
  <sheetData>
    <row r="1" spans="1:1" x14ac:dyDescent="0.25">
      <c r="A1" s="23" t="s">
        <v>12</v>
      </c>
    </row>
    <row r="3" spans="1:1" x14ac:dyDescent="0.25">
      <c r="A3" s="22" t="s">
        <v>17</v>
      </c>
    </row>
    <row r="4" spans="1:1" x14ac:dyDescent="0.25">
      <c r="A4" s="7"/>
    </row>
    <row r="5" spans="1:1" ht="83.25" customHeight="1" x14ac:dyDescent="0.25">
      <c r="A5" s="21" t="s">
        <v>42</v>
      </c>
    </row>
    <row r="6" spans="1:1" x14ac:dyDescent="0.25">
      <c r="A6" s="7"/>
    </row>
    <row r="7" spans="1:1" x14ac:dyDescent="0.25">
      <c r="A7" s="22" t="s">
        <v>0</v>
      </c>
    </row>
    <row r="8" spans="1:1" x14ac:dyDescent="0.25">
      <c r="A8" s="7"/>
    </row>
    <row r="9" spans="1:1" ht="79.2" x14ac:dyDescent="0.25">
      <c r="A9" s="21" t="s">
        <v>30</v>
      </c>
    </row>
    <row r="10" spans="1:1" x14ac:dyDescent="0.25">
      <c r="A10" s="7"/>
    </row>
    <row r="11" spans="1:1" x14ac:dyDescent="0.25">
      <c r="A11" s="7"/>
    </row>
    <row r="12" spans="1:1" x14ac:dyDescent="0.25">
      <c r="A12" s="22" t="s">
        <v>18</v>
      </c>
    </row>
    <row r="13" spans="1:1" x14ac:dyDescent="0.25">
      <c r="A13" s="7"/>
    </row>
    <row r="14" spans="1:1" ht="29.25" customHeight="1" x14ac:dyDescent="0.25">
      <c r="A14" s="21" t="s">
        <v>43</v>
      </c>
    </row>
  </sheetData>
  <sheetProtection algorithmName="SHA-512" hashValue="cyXQ7oDW5p6ceX18OGWtPwUHgzsL9e2aW8iSwuXZV95HaFq985n+eGWppgC+CkJaivJiPuZHbfRSQ3EVhEZvuA==" saltValue="bjcf1bqv3JUoDKe5BbYJNw==" spinCount="100000" sheet="1" objects="1" scenarios="1" selectLockedCells="1"/>
  <phoneticPr fontId="0" type="noConversion"/>
  <pageMargins left="0.78740157499999996" right="0.78740157499999996" top="0.984251969" bottom="0.984251969" header="0.4921259845" footer="0.4921259845"/>
  <pageSetup paperSize="9" scale="60" orientation="portrait" horizontalDpi="4294967293"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3</vt:i4>
      </vt:variant>
    </vt:vector>
  </HeadingPairs>
  <TitlesOfParts>
    <vt:vector size="5" baseType="lpstr">
      <vt:lpstr>Übersicht</vt:lpstr>
      <vt:lpstr>Anleitung</vt:lpstr>
      <vt:lpstr>_Anlass_Einreichung_P.2</vt:lpstr>
      <vt:lpstr>_Prozent</vt:lpstr>
      <vt:lpstr>Übersicht!Druckbereich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P.1_Gesamtübersicht_Personaleinsatz_BvB-Pro</dc:title>
  <dc:creator>Bundesagentur für Arbeit</dc:creator>
  <cp:lastPrinted>2024-06-05T09:08:33Z</cp:lastPrinted>
  <dcterms:created xsi:type="dcterms:W3CDTF">2005-08-14T15:22:24Z</dcterms:created>
  <dcterms:modified xsi:type="dcterms:W3CDTF">2024-06-05T09:14:04Z</dcterms:modified>
</cp:coreProperties>
</file>